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YDHY 2023\PROYECTOS 2024\CASA PROTOCOLO\"/>
    </mc:Choice>
  </mc:AlternateContent>
  <xr:revisionPtr revIDLastSave="0" documentId="13_ncr:1_{980F4ECA-D0CA-4E60-9407-D3458BBD77AE}" xr6:coauthVersionLast="47" xr6:coauthVersionMax="47" xr10:uidLastSave="{00000000-0000-0000-0000-000000000000}"/>
  <bookViews>
    <workbookView xWindow="-120" yWindow="-120" windowWidth="29040" windowHeight="15840" xr2:uid="{DEB6C138-1997-48AD-A025-658D64D76B7D}"/>
  </bookViews>
  <sheets>
    <sheet name="PRESUPUESTO BASE" sheetId="1" r:id="rId1"/>
  </sheets>
  <definedNames>
    <definedName name="_xlnm.Print_Area" localSheetId="0">'PRESUPUESTO BASE'!$A$1:$Q$68</definedName>
    <definedName name="_xlnm.Print_Titles" localSheetId="0">'PRESUPUESTO BASE'!$1:$4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C5" i="1"/>
  <c r="E46" i="1" l="1"/>
  <c r="E45" i="1"/>
</calcChain>
</file>

<file path=xl/sharedStrings.xml><?xml version="1.0" encoding="utf-8"?>
<sst xmlns="http://schemas.openxmlformats.org/spreadsheetml/2006/main" count="138" uniqueCount="94">
  <si>
    <t>ETAPA</t>
  </si>
  <si>
    <t>SUB-ETAPA</t>
  </si>
  <si>
    <t>DESCRIPCION</t>
  </si>
  <si>
    <t>U/M</t>
  </si>
  <si>
    <t>Cantidad</t>
  </si>
  <si>
    <t>COSTOS UNITARIOS C$</t>
  </si>
  <si>
    <t>COSTO TOTAL UNITARIO C$</t>
  </si>
  <si>
    <t>COSTOS TOTALES C$</t>
  </si>
  <si>
    <t>COSTO     TOTAL C$</t>
  </si>
  <si>
    <t>Material C$</t>
  </si>
  <si>
    <t>Mano de obra C$</t>
  </si>
  <si>
    <t>Sub            contrato C$</t>
  </si>
  <si>
    <t>Equipo C$</t>
  </si>
  <si>
    <t>Transp. C$</t>
  </si>
  <si>
    <t xml:space="preserve"> </t>
  </si>
  <si>
    <t>M2</t>
  </si>
  <si>
    <t>CU</t>
  </si>
  <si>
    <t>GLB</t>
  </si>
  <si>
    <t>c.u</t>
  </si>
  <si>
    <t xml:space="preserve">und </t>
  </si>
  <si>
    <t>m2</t>
  </si>
  <si>
    <t>PISOS</t>
  </si>
  <si>
    <t xml:space="preserve">m2 </t>
  </si>
  <si>
    <t>CIELOS RASOS</t>
  </si>
  <si>
    <t>CIELO FALSO</t>
  </si>
  <si>
    <t>PARTICIONES</t>
  </si>
  <si>
    <t>Suminsitro e instalacion  de partición liviana estructura metalica galvanizada,  forrada a ambas caras con  gypsum regular pasteada .</t>
  </si>
  <si>
    <t>ACABADOS</t>
  </si>
  <si>
    <t>Suministro e instalación de azulejos de 20x30cm modelo a escoger por el dueño en area de servicios sanitarios y ducha</t>
  </si>
  <si>
    <t>PUERTAS</t>
  </si>
  <si>
    <t>VENTANAS</t>
  </si>
  <si>
    <t>ELECTRICIDAD</t>
  </si>
  <si>
    <t>ACCESORIOS</t>
  </si>
  <si>
    <t>Suministro e instalacion de canalizcion Conduit de 1/2 PVC, incluye accesorios cajas EMT 4*4, 2*4, BRIDAS, CURVAS UNIONES.</t>
  </si>
  <si>
    <t>ML</t>
  </si>
  <si>
    <t>Suministro e instalación de interruptor sencillo 125v 15 Amp levinton o similar con placa metálica a seleccionar por el dueño.</t>
  </si>
  <si>
    <t>Alambre AWG #12 THHN. (Incluye miscelaneos: tape, alambre galvanizado, wire nut, etc)</t>
  </si>
  <si>
    <t>Cable TSJ 3 x 14</t>
  </si>
  <si>
    <t>Ml</t>
  </si>
  <si>
    <t>Suministro e instalación de tomacorriente doble</t>
  </si>
  <si>
    <t>glb</t>
  </si>
  <si>
    <t>190</t>
  </si>
  <si>
    <t xml:space="preserve">Conexiones a red existente de agua potable para ducha, inodoros, lavamanos, pantry y ducha  con tuberia Pvc de 1/2" incluye accesorios </t>
  </si>
  <si>
    <t>und</t>
  </si>
  <si>
    <t xml:space="preserve">Conexiones a red existente de aguas negras  para ducha, inodoros, lavamanos, pantry y ducha  con tuberia Pvc de 4 y 2" incluye accesorios </t>
  </si>
  <si>
    <t>Rejilla drenaje de ducha de 2'' incluye trampa sanitaria.</t>
  </si>
  <si>
    <t xml:space="preserve">suministro e instalacion de ducha con su llave </t>
  </si>
  <si>
    <t>PINTURA</t>
  </si>
  <si>
    <t>Pintura exterior e interior de aceite, en calidad High Estándar, en paredes de la ampliacion, fascia y paredes externas del modulo existente aplicar las manos que sean necesarias para su perfecto acabado.</t>
  </si>
  <si>
    <t>LIMPIEZA FINAL</t>
  </si>
  <si>
    <t>Limpieza Final</t>
  </si>
  <si>
    <t>Glb</t>
  </si>
  <si>
    <t>a.</t>
  </si>
  <si>
    <t>COSTO TOTAL DIRECTO</t>
  </si>
  <si>
    <t>b.</t>
  </si>
  <si>
    <t>COSTO TOTAL  INDIRECTO</t>
  </si>
  <si>
    <t>c.</t>
  </si>
  <si>
    <t>ADMON</t>
  </si>
  <si>
    <t>d.</t>
  </si>
  <si>
    <t>UTILIDADES</t>
  </si>
  <si>
    <t>e.</t>
  </si>
  <si>
    <t>SUBTOTAL</t>
  </si>
  <si>
    <t>f.</t>
  </si>
  <si>
    <t>IMPUESTO DEL  IVA 15 %</t>
  </si>
  <si>
    <t>COSTO TOTAL DEL PROYECTO   C$</t>
  </si>
  <si>
    <t xml:space="preserve">PINTURA </t>
  </si>
  <si>
    <t xml:space="preserve">Suministro e instalacion de inodoro + lavamanos incluye todos sus accesorios </t>
  </si>
  <si>
    <t xml:space="preserve">construccion de mueble pantry ver detalles ne plano incluye puertas en la parte inferior, accesorios, pana y llave cuello de ganzo </t>
  </si>
  <si>
    <t>PRESUPUESTO BASE</t>
  </si>
  <si>
    <t>suministro e instalación de cielo PVC  tipo tablilla color blanco  brillante con accesorios de uniones y angulares.</t>
  </si>
  <si>
    <t>Accesorios de servicios sanitarios: 03 espejo de 0.6*0.90, 03 porta rollos, 03 Porta papel Higienico, 03 porta jabòn liquido, y tres ganchos para bolsos, 03 porta toallas y porta jabon en area de ducha.</t>
  </si>
  <si>
    <t>Suministro e instalacion de piso porcelanato</t>
  </si>
  <si>
    <t>Suministro e instalación porcelanato en superficie de pantry</t>
  </si>
  <si>
    <t>Suministro e instalación de ventana corrediza ISO 1500 ,perfil y vidrio color bronce</t>
  </si>
  <si>
    <t xml:space="preserve">Fabricación e Instalacion de verjas metalicas incluye pintura anticorrosiva </t>
  </si>
  <si>
    <t>suministro e instalación de puertas metalicas lisas incluye marcos de madera roja , herraje , cerradura de manija y dos manos de pintura a escoger por el dueño</t>
  </si>
  <si>
    <t>Instalar portones en puertas de acceso incluye pintura anticorrosiva , herrajes , cerraduras y aplicar pintura a escoger por el dueño</t>
  </si>
  <si>
    <t>Suministro e instalacion de Lamparas Sylvania  panel led 2x2 40 watt</t>
  </si>
  <si>
    <t>Suministro e Instalación de Ojo de Buey de 12 watt 12yD Led 430 Mv40B Tecnolite luz de dia</t>
  </si>
  <si>
    <t>Suministro e Instalación de luminaria exterior pared farol clasico 1l e-27 100w  IKELITE luz de dia</t>
  </si>
  <si>
    <t>Suministro e Instalación reflector JETA 20 W  sylvania</t>
  </si>
  <si>
    <t>Suministro e instalación de interruptor doble 125v 15 Amp levinton o similar con placa metálica a seleccionar por el dueño.</t>
  </si>
  <si>
    <t>HIDROSANITARIO</t>
  </si>
  <si>
    <t>Fabricación e Instalacion de verjas metalicas incluye pintura anticorrosiva en fachada</t>
  </si>
  <si>
    <t>Suminsitro e instalacion  de partición liviana estructura metalica galvanizada,  forrada a ambas caras con  durock acabado fino repemax</t>
  </si>
  <si>
    <t>FASCIA</t>
  </si>
  <si>
    <t>Suministro e instalación de fascia de lamina de denglass, estructura metalica 1 5/8" de acero galvanizado calibre 26. Forro de lamina de denglass de 1/2", acabado pasta thinset, H=0.30m. Según planos.</t>
  </si>
  <si>
    <r>
      <t xml:space="preserve">Anden de 3" de espesor incluye bordillo concreto de 2500 PSI sizado </t>
    </r>
    <r>
      <rPr>
        <b/>
        <sz val="10"/>
        <color theme="1"/>
        <rFont val="Courier New"/>
        <family val="3"/>
      </rPr>
      <t xml:space="preserve"> </t>
    </r>
    <r>
      <rPr>
        <sz val="10"/>
        <color theme="1"/>
        <rFont val="Courier New"/>
        <family val="3"/>
      </rPr>
      <t>a cada metro acabado escobillado , incluidas huellas vehiculares</t>
    </r>
  </si>
  <si>
    <t>PROYECTO REMODELACIÓN CASA ALBERGUE BARRIO LOS ROBLES-MANAGUA</t>
  </si>
  <si>
    <t>construcción de cascote 2" de piso, INCLUYE CONFORMACION PARA LLEGAR AL NPT</t>
  </si>
  <si>
    <t>Suministro e instalación de fachaleta para pared exterior Modelo a escoger por el dueño.</t>
  </si>
  <si>
    <t>suministro e instalación de puertas de madera frisada incluye marcos de madera cedro Real  color a escoger por el dueño</t>
  </si>
  <si>
    <t xml:space="preserve">Instalar porton  vehicular de acceso incluye pintura anticorrosiva , herrajes , cerraduras y aplicar pintura a escoger por el dueño 3.05*2.70 m </t>
  </si>
  <si>
    <t xml:space="preserve">Top de Granito en cocina incluye ruptura en pared estructura metalica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</si>
</sst>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C$&quot;* #,##0.00_-;\-&quot;C$&quot;* #,##0.00_-;_-&quot;C$&quot;* &quot;-&quot;??_-;_-@_-"/>
    <numFmt numFmtId="43" formatCode="_-* #,##0.00_-;\-* #,##0.00_-;_-* &quot;-&quot;??_-;_-@_-"/>
    <numFmt numFmtId="164" formatCode="000"/>
    <numFmt numFmtId="165" formatCode="_(* #,##0.00_);_(* \(#,##0.00\);_(* &quot;-&quot;??_);_(@_)"/>
    <numFmt numFmtId="166" formatCode="_(&quot;C$&quot;\ * #,##0.00_);_(&quot;C$&quot;\ * \(#,##0.00\);_(&quot;C$&quot;\ * &quot;-&quot;??_);_(@_)"/>
    <numFmt numFmtId="167" formatCode="00"/>
    <numFmt numFmtId="168" formatCode="00.0"/>
    <numFmt numFmtId="169" formatCode="_-[$C$-4C0A]* #,##0.00_-;\-[$C$-4C0A]* #,##0.00_-;_-[$C$-4C0A]* &quot;-&quot;??_-;_-@_-"/>
    <numFmt numFmtId="170" formatCode="[$C$-4C0A]\ #,##0.00"/>
    <numFmt numFmtId="171" formatCode="#,##0.00\ _€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ourier New"/>
      <family val="3"/>
    </font>
    <font>
      <b/>
      <sz val="10"/>
      <color theme="0"/>
      <name val="Courier New"/>
      <family val="3"/>
    </font>
    <font>
      <sz val="10"/>
      <name val="Courier New"/>
      <family val="3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b/>
      <sz val="10"/>
      <color indexed="10"/>
      <name val="Courier New"/>
      <family val="3"/>
    </font>
    <font>
      <sz val="10"/>
      <color rgb="FFFF0000"/>
      <name val="Courier New"/>
      <family val="3"/>
    </font>
    <font>
      <sz val="11"/>
      <name val="Courier New"/>
      <family val="3"/>
    </font>
    <font>
      <b/>
      <sz val="14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Fill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4">
    <xf numFmtId="0" fontId="0" fillId="0" borderId="0" xfId="0"/>
    <xf numFmtId="165" fontId="4" fillId="0" borderId="7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left" vertical="center"/>
    </xf>
    <xf numFmtId="165" fontId="4" fillId="2" borderId="7" xfId="1" applyFont="1" applyFill="1" applyBorder="1" applyAlignment="1">
      <alignment horizontal="center" vertical="center" wrapText="1"/>
    </xf>
    <xf numFmtId="166" fontId="4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4" fontId="4" fillId="2" borderId="7" xfId="0" applyNumberFormat="1" applyFont="1" applyFill="1" applyBorder="1" applyAlignment="1">
      <alignment horizontal="center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165" fontId="4" fillId="3" borderId="7" xfId="1" applyFont="1" applyFill="1" applyBorder="1" applyAlignment="1">
      <alignment horizontal="center" vertical="center" wrapText="1"/>
    </xf>
    <xf numFmtId="165" fontId="4" fillId="3" borderId="7" xfId="1" applyFont="1" applyFill="1" applyBorder="1" applyAlignment="1">
      <alignment horizontal="right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167" fontId="4" fillId="4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165" fontId="4" fillId="4" borderId="7" xfId="1" applyFont="1" applyFill="1" applyBorder="1" applyAlignment="1">
      <alignment horizontal="center" vertical="center" wrapText="1"/>
    </xf>
    <xf numFmtId="165" fontId="6" fillId="4" borderId="7" xfId="1" applyFont="1" applyFill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166" fontId="6" fillId="0" borderId="7" xfId="0" applyNumberFormat="1" applyFont="1" applyFill="1" applyBorder="1" applyAlignment="1">
      <alignment horizontal="right" vertical="center" wrapText="1"/>
    </xf>
    <xf numFmtId="4" fontId="6" fillId="0" borderId="7" xfId="0" applyNumberFormat="1" applyFont="1" applyFill="1" applyBorder="1" applyAlignment="1">
      <alignment horizontal="right" vertical="center" wrapText="1"/>
    </xf>
    <xf numFmtId="44" fontId="6" fillId="0" borderId="7" xfId="0" applyNumberFormat="1" applyFont="1" applyBorder="1" applyAlignment="1">
      <alignment horizontal="right" vertical="center" wrapText="1"/>
    </xf>
    <xf numFmtId="166" fontId="4" fillId="4" borderId="7" xfId="0" applyNumberFormat="1" applyFont="1" applyFill="1" applyBorder="1" applyAlignment="1">
      <alignment horizontal="right" vertical="center" wrapText="1"/>
    </xf>
    <xf numFmtId="4" fontId="6" fillId="4" borderId="7" xfId="0" applyNumberFormat="1" applyFont="1" applyFill="1" applyBorder="1" applyAlignment="1">
      <alignment horizontal="right" vertical="center" wrapText="1"/>
    </xf>
    <xf numFmtId="44" fontId="4" fillId="4" borderId="7" xfId="0" applyNumberFormat="1" applyFont="1" applyFill="1" applyBorder="1" applyAlignment="1">
      <alignment horizontal="right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168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165" fontId="6" fillId="0" borderId="7" xfId="1" applyFont="1" applyBorder="1" applyAlignment="1">
      <alignment horizontal="center" vertical="center" wrapText="1"/>
    </xf>
    <xf numFmtId="44" fontId="6" fillId="0" borderId="7" xfId="2" applyFont="1" applyFill="1" applyBorder="1" applyAlignment="1">
      <alignment horizontal="right" vertical="center" wrapText="1"/>
    </xf>
    <xf numFmtId="165" fontId="6" fillId="0" borderId="7" xfId="1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left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4" fontId="4" fillId="3" borderId="7" xfId="0" applyNumberFormat="1" applyFont="1" applyFill="1" applyBorder="1" applyAlignment="1">
      <alignment horizontal="right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4" fontId="4" fillId="4" borderId="7" xfId="2" applyFont="1" applyFill="1" applyBorder="1" applyAlignment="1">
      <alignment horizontal="right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horizontal="center" vertical="center" wrapText="1"/>
    </xf>
    <xf numFmtId="165" fontId="6" fillId="6" borderId="7" xfId="1" applyFont="1" applyFill="1" applyBorder="1" applyAlignment="1">
      <alignment horizontal="center" vertical="center" wrapText="1"/>
    </xf>
    <xf numFmtId="165" fontId="6" fillId="6" borderId="7" xfId="1" applyFont="1" applyFill="1" applyBorder="1" applyAlignment="1">
      <alignment horizontal="right" vertical="center" wrapText="1"/>
    </xf>
    <xf numFmtId="169" fontId="6" fillId="6" borderId="7" xfId="1" applyNumberFormat="1" applyFont="1" applyFill="1" applyBorder="1" applyAlignment="1">
      <alignment horizontal="right" vertical="center" wrapText="1"/>
    </xf>
    <xf numFmtId="167" fontId="4" fillId="7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164" fontId="4" fillId="4" borderId="7" xfId="0" applyNumberFormat="1" applyFont="1" applyFill="1" applyBorder="1" applyAlignment="1">
      <alignment vertical="center" wrapText="1"/>
    </xf>
    <xf numFmtId="165" fontId="6" fillId="4" borderId="7" xfId="1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164" fontId="4" fillId="6" borderId="7" xfId="0" applyNumberFormat="1" applyFont="1" applyFill="1" applyBorder="1" applyAlignment="1">
      <alignment vertical="center" wrapText="1"/>
    </xf>
    <xf numFmtId="0" fontId="6" fillId="6" borderId="7" xfId="0" applyFont="1" applyFill="1" applyBorder="1" applyAlignment="1">
      <alignment horizontal="left" vertical="center" wrapText="1"/>
    </xf>
    <xf numFmtId="44" fontId="6" fillId="6" borderId="7" xfId="2" applyFont="1" applyFill="1" applyBorder="1" applyAlignment="1">
      <alignment vertical="center" wrapText="1"/>
    </xf>
    <xf numFmtId="44" fontId="6" fillId="6" borderId="7" xfId="2" applyFont="1" applyFill="1" applyBorder="1" applyAlignment="1">
      <alignment horizontal="right" vertical="center" wrapText="1"/>
    </xf>
    <xf numFmtId="169" fontId="6" fillId="6" borderId="7" xfId="1" applyNumberFormat="1" applyFont="1" applyFill="1" applyBorder="1" applyAlignment="1">
      <alignment vertical="center" wrapText="1"/>
    </xf>
    <xf numFmtId="165" fontId="6" fillId="6" borderId="7" xfId="1" applyFont="1" applyFill="1" applyBorder="1" applyAlignment="1">
      <alignment vertical="center" wrapText="1"/>
    </xf>
    <xf numFmtId="170" fontId="6" fillId="0" borderId="7" xfId="0" applyNumberFormat="1" applyFont="1" applyFill="1" applyBorder="1" applyAlignment="1">
      <alignment horizontal="justify" vertical="center" wrapText="1"/>
    </xf>
    <xf numFmtId="164" fontId="9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65" fontId="6" fillId="0" borderId="7" xfId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horizontal="justify" vertical="center" wrapText="1"/>
    </xf>
    <xf numFmtId="167" fontId="4" fillId="3" borderId="7" xfId="0" applyNumberFormat="1" applyFont="1" applyFill="1" applyBorder="1" applyAlignment="1">
      <alignment horizontal="justify" vertical="center" wrapText="1"/>
    </xf>
    <xf numFmtId="44" fontId="4" fillId="3" borderId="7" xfId="0" applyNumberFormat="1" applyFont="1" applyFill="1" applyBorder="1" applyAlignment="1">
      <alignment horizontal="justify" vertical="center" wrapText="1"/>
    </xf>
    <xf numFmtId="164" fontId="4" fillId="8" borderId="8" xfId="0" applyNumberFormat="1" applyFont="1" applyFill="1" applyBorder="1" applyAlignment="1">
      <alignment vertical="center" wrapText="1"/>
    </xf>
    <xf numFmtId="167" fontId="6" fillId="0" borderId="7" xfId="0" applyNumberFormat="1" applyFont="1" applyFill="1" applyBorder="1" applyAlignment="1">
      <alignment horizontal="center" vertical="center" wrapText="1"/>
    </xf>
    <xf numFmtId="165" fontId="6" fillId="0" borderId="7" xfId="1" applyFont="1" applyBorder="1" applyAlignment="1">
      <alignment horizontal="right" vertical="center" wrapText="1"/>
    </xf>
    <xf numFmtId="165" fontId="6" fillId="0" borderId="7" xfId="1" applyFont="1" applyBorder="1" applyAlignment="1">
      <alignment horizontal="left" vertical="center" wrapText="1"/>
    </xf>
    <xf numFmtId="169" fontId="6" fillId="0" borderId="7" xfId="1" applyNumberFormat="1" applyFont="1" applyBorder="1" applyAlignment="1">
      <alignment horizontal="right" vertical="center" wrapText="1"/>
    </xf>
    <xf numFmtId="164" fontId="4" fillId="8" borderId="10" xfId="0" applyNumberFormat="1" applyFont="1" applyFill="1" applyBorder="1" applyAlignment="1">
      <alignment vertical="center" wrapText="1"/>
    </xf>
    <xf numFmtId="165" fontId="6" fillId="0" borderId="11" xfId="1" applyFont="1" applyBorder="1" applyAlignment="1">
      <alignment horizontal="right" vertical="center" wrapText="1"/>
    </xf>
    <xf numFmtId="165" fontId="6" fillId="0" borderId="11" xfId="1" applyFont="1" applyBorder="1" applyAlignment="1">
      <alignment horizontal="center" vertical="center" wrapText="1"/>
    </xf>
    <xf numFmtId="164" fontId="4" fillId="8" borderId="7" xfId="0" applyNumberFormat="1" applyFont="1" applyFill="1" applyBorder="1" applyAlignment="1">
      <alignment vertical="center" wrapText="1"/>
    </xf>
    <xf numFmtId="49" fontId="6" fillId="5" borderId="9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 wrapText="1"/>
    </xf>
    <xf numFmtId="49" fontId="4" fillId="9" borderId="7" xfId="0" applyNumberFormat="1" applyFont="1" applyFill="1" applyBorder="1" applyAlignment="1">
      <alignment horizontal="center" vertical="center" wrapText="1"/>
    </xf>
    <xf numFmtId="167" fontId="4" fillId="9" borderId="7" xfId="0" applyNumberFormat="1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vertical="center" wrapText="1"/>
    </xf>
    <xf numFmtId="4" fontId="4" fillId="9" borderId="7" xfId="0" applyNumberFormat="1" applyFont="1" applyFill="1" applyBorder="1" applyAlignment="1">
      <alignment horizontal="right" vertical="center" wrapText="1"/>
    </xf>
    <xf numFmtId="4" fontId="4" fillId="9" borderId="7" xfId="0" applyNumberFormat="1" applyFont="1" applyFill="1" applyBorder="1" applyAlignment="1">
      <alignment vertical="center" wrapText="1"/>
    </xf>
    <xf numFmtId="44" fontId="4" fillId="9" borderId="7" xfId="0" applyNumberFormat="1" applyFont="1" applyFill="1" applyBorder="1" applyAlignment="1">
      <alignment horizontal="right" vertical="center" wrapText="1"/>
    </xf>
    <xf numFmtId="164" fontId="4" fillId="5" borderId="7" xfId="0" applyNumberFormat="1" applyFont="1" applyFill="1" applyBorder="1" applyAlignment="1">
      <alignment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171" fontId="10" fillId="0" borderId="7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vertical="center" wrapText="1"/>
    </xf>
    <xf numFmtId="9" fontId="6" fillId="0" borderId="7" xfId="3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4" fontId="4" fillId="0" borderId="7" xfId="0" applyNumberFormat="1" applyFont="1" applyBorder="1" applyAlignment="1">
      <alignment horizontal="right" vertical="center" wrapText="1"/>
    </xf>
    <xf numFmtId="4" fontId="6" fillId="0" borderId="7" xfId="0" applyNumberFormat="1" applyFont="1" applyFill="1" applyBorder="1" applyAlignment="1">
      <alignment vertical="center" wrapText="1"/>
    </xf>
    <xf numFmtId="171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171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64" fontId="4" fillId="5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5" fontId="6" fillId="0" borderId="0" xfId="1" applyFont="1" applyFill="1" applyAlignment="1">
      <alignment vertical="center" wrapText="1"/>
    </xf>
    <xf numFmtId="171" fontId="7" fillId="6" borderId="7" xfId="0" applyNumberFormat="1" applyFont="1" applyFill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right" vertical="center"/>
    </xf>
    <xf numFmtId="171" fontId="7" fillId="6" borderId="7" xfId="0" applyNumberFormat="1" applyFont="1" applyFill="1" applyBorder="1" applyAlignment="1">
      <alignment horizontal="right" vertical="center"/>
    </xf>
    <xf numFmtId="44" fontId="6" fillId="0" borderId="0" xfId="0" applyNumberFormat="1" applyFont="1" applyAlignment="1">
      <alignment vertical="center" wrapText="1"/>
    </xf>
    <xf numFmtId="43" fontId="6" fillId="0" borderId="0" xfId="0" applyNumberFormat="1" applyFont="1" applyAlignment="1">
      <alignment vertical="center" wrapText="1"/>
    </xf>
    <xf numFmtId="0" fontId="7" fillId="6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6" fillId="5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5" fontId="6" fillId="0" borderId="0" xfId="1" applyFont="1" applyAlignment="1">
      <alignment horizontal="center" vertical="center" wrapText="1"/>
    </xf>
    <xf numFmtId="165" fontId="6" fillId="0" borderId="0" xfId="1" applyFont="1" applyFill="1" applyAlignment="1">
      <alignment horizontal="right" vertical="center" wrapText="1"/>
    </xf>
    <xf numFmtId="166" fontId="6" fillId="0" borderId="0" xfId="0" applyNumberFormat="1" applyFont="1" applyFill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165" fontId="11" fillId="0" borderId="7" xfId="1" applyFont="1" applyFill="1" applyBorder="1" applyAlignment="1">
      <alignment horizontal="right" vertical="center" wrapText="1"/>
    </xf>
    <xf numFmtId="166" fontId="11" fillId="0" borderId="7" xfId="0" applyNumberFormat="1" applyFont="1" applyFill="1" applyBorder="1" applyAlignment="1">
      <alignment horizontal="right" vertical="center" wrapText="1"/>
    </xf>
    <xf numFmtId="4" fontId="11" fillId="0" borderId="7" xfId="0" applyNumberFormat="1" applyFont="1" applyFill="1" applyBorder="1" applyAlignment="1">
      <alignment horizontal="right" vertical="center" wrapText="1"/>
    </xf>
    <xf numFmtId="44" fontId="11" fillId="0" borderId="7" xfId="0" applyNumberFormat="1" applyFont="1" applyBorder="1" applyAlignment="1">
      <alignment horizontal="right"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7" xfId="1" applyFont="1" applyBorder="1" applyAlignment="1">
      <alignment horizontal="center" vertical="center" wrapText="1"/>
    </xf>
    <xf numFmtId="165" fontId="4" fillId="0" borderId="7" xfId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 2" xfId="3" xr:uid="{3D12AAD0-CE10-437D-A935-8218D2201D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D20A4-570B-438D-A702-E10FCA36340C}">
  <sheetPr>
    <tabColor indexed="29"/>
    <pageSetUpPr fitToPage="1"/>
  </sheetPr>
  <dimension ref="A1:S71"/>
  <sheetViews>
    <sheetView tabSelected="1" zoomScaleNormal="100" zoomScaleSheetLayoutView="100" workbookViewId="0">
      <pane xSplit="5" ySplit="4" topLeftCell="F21" activePane="bottomRight" state="frozen"/>
      <selection pane="topRight" activeCell="F1" sqref="F1"/>
      <selection pane="bottomLeft" activeCell="A5" sqref="A5"/>
      <selection pane="bottomRight" activeCell="Q68" sqref="A1:Q68"/>
    </sheetView>
  </sheetViews>
  <sheetFormatPr baseColWidth="10" defaultColWidth="11.42578125" defaultRowHeight="13.5" x14ac:dyDescent="0.2"/>
  <cols>
    <col min="1" max="1" width="6.7109375" style="110" bestFit="1" customWidth="1"/>
    <col min="2" max="2" width="11.28515625" style="110" bestFit="1" customWidth="1"/>
    <col min="3" max="3" width="72.28515625" style="110" bestFit="1" customWidth="1"/>
    <col min="4" max="4" width="5.5703125" style="123" bestFit="1" customWidth="1"/>
    <col min="5" max="5" width="12.42578125" style="124" bestFit="1" customWidth="1"/>
    <col min="6" max="6" width="15.85546875" style="112" bestFit="1" customWidth="1"/>
    <col min="7" max="7" width="14.7109375" style="112" bestFit="1" customWidth="1"/>
    <col min="8" max="8" width="15.85546875" style="112" bestFit="1" customWidth="1"/>
    <col min="9" max="9" width="12.42578125" style="112" bestFit="1" customWidth="1"/>
    <col min="10" max="10" width="13.5703125" style="125" bestFit="1" customWidth="1"/>
    <col min="11" max="11" width="21" style="126" customWidth="1"/>
    <col min="12" max="13" width="17.140625" style="109" bestFit="1" customWidth="1"/>
    <col min="14" max="14" width="18.28515625" style="109" bestFit="1" customWidth="1"/>
    <col min="15" max="16" width="15.85546875" style="109" bestFit="1" customWidth="1"/>
    <col min="17" max="17" width="23" style="116" bestFit="1" customWidth="1"/>
    <col min="18" max="16384" width="11.42578125" style="110"/>
  </cols>
  <sheetData>
    <row r="1" spans="1:17" s="109" customFormat="1" ht="20.25" thickBot="1" x14ac:dyDescent="0.25">
      <c r="A1" s="133" t="s">
        <v>88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5"/>
    </row>
    <row r="2" spans="1:17" ht="14.25" thickBot="1" x14ac:dyDescent="0.25">
      <c r="A2" s="136" t="s">
        <v>68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</row>
    <row r="3" spans="1:17" x14ac:dyDescent="0.2">
      <c r="A3" s="139" t="s">
        <v>0</v>
      </c>
      <c r="B3" s="139" t="s">
        <v>1</v>
      </c>
      <c r="C3" s="139" t="s">
        <v>2</v>
      </c>
      <c r="D3" s="139" t="s">
        <v>3</v>
      </c>
      <c r="E3" s="140" t="s">
        <v>4</v>
      </c>
      <c r="F3" s="141" t="s">
        <v>5</v>
      </c>
      <c r="G3" s="141"/>
      <c r="H3" s="141"/>
      <c r="I3" s="141"/>
      <c r="J3" s="141"/>
      <c r="K3" s="142" t="s">
        <v>6</v>
      </c>
      <c r="L3" s="143" t="s">
        <v>7</v>
      </c>
      <c r="M3" s="143"/>
      <c r="N3" s="143"/>
      <c r="O3" s="143"/>
      <c r="P3" s="143"/>
      <c r="Q3" s="132" t="s">
        <v>8</v>
      </c>
    </row>
    <row r="4" spans="1:17" ht="27" x14ac:dyDescent="0.2">
      <c r="A4" s="139"/>
      <c r="B4" s="139"/>
      <c r="C4" s="139"/>
      <c r="D4" s="139"/>
      <c r="E4" s="140"/>
      <c r="F4" s="1" t="s">
        <v>9</v>
      </c>
      <c r="G4" s="1" t="s">
        <v>10</v>
      </c>
      <c r="H4" s="1" t="s">
        <v>11</v>
      </c>
      <c r="I4" s="1" t="s">
        <v>12</v>
      </c>
      <c r="J4" s="1" t="s">
        <v>13</v>
      </c>
      <c r="K4" s="142"/>
      <c r="L4" s="2" t="s">
        <v>9</v>
      </c>
      <c r="M4" s="3" t="s">
        <v>10</v>
      </c>
      <c r="N4" s="4" t="s">
        <v>11</v>
      </c>
      <c r="O4" s="2" t="s">
        <v>12</v>
      </c>
      <c r="P4" s="4" t="s">
        <v>13</v>
      </c>
      <c r="Q4" s="132"/>
    </row>
    <row r="5" spans="1:17" s="109" customFormat="1" x14ac:dyDescent="0.2">
      <c r="A5" s="5"/>
      <c r="B5" s="5"/>
      <c r="C5" s="6" t="str">
        <f>+A1</f>
        <v>PROYECTO REMODELACIÓN CASA ALBERGUE BARRIO LOS ROBLES-MANAGUA</v>
      </c>
      <c r="D5" s="5"/>
      <c r="E5" s="7"/>
      <c r="F5" s="7"/>
      <c r="G5" s="7"/>
      <c r="H5" s="7"/>
      <c r="I5" s="7"/>
      <c r="J5" s="7"/>
      <c r="K5" s="8"/>
      <c r="L5" s="5"/>
      <c r="M5" s="9"/>
      <c r="N5" s="10"/>
      <c r="O5" s="5"/>
      <c r="P5" s="10"/>
      <c r="Q5" s="11"/>
    </row>
    <row r="6" spans="1:17" s="111" customFormat="1" x14ac:dyDescent="0.2">
      <c r="A6" s="18"/>
      <c r="B6" s="19">
        <v>1</v>
      </c>
      <c r="C6" s="20" t="s">
        <v>85</v>
      </c>
      <c r="D6" s="21"/>
      <c r="E6" s="22"/>
      <c r="F6" s="23"/>
      <c r="G6" s="23"/>
      <c r="H6" s="23"/>
      <c r="I6" s="23"/>
      <c r="J6" s="23"/>
      <c r="K6" s="28"/>
      <c r="L6" s="29"/>
      <c r="M6" s="29"/>
      <c r="N6" s="29"/>
      <c r="O6" s="29"/>
      <c r="P6" s="29"/>
      <c r="Q6" s="30"/>
    </row>
    <row r="7" spans="1:17" ht="54" x14ac:dyDescent="0.2">
      <c r="A7" s="31"/>
      <c r="B7" s="32">
        <v>1.1000000000000001</v>
      </c>
      <c r="C7" s="33" t="s">
        <v>86</v>
      </c>
      <c r="D7" s="34" t="s">
        <v>34</v>
      </c>
      <c r="E7" s="35">
        <v>53</v>
      </c>
      <c r="F7" s="36"/>
      <c r="G7" s="36"/>
      <c r="H7" s="36"/>
      <c r="I7" s="36"/>
      <c r="J7" s="36"/>
      <c r="K7" s="129"/>
      <c r="L7" s="26"/>
      <c r="M7" s="26"/>
      <c r="N7" s="26"/>
      <c r="O7" s="26"/>
      <c r="P7" s="26"/>
      <c r="Q7" s="27"/>
    </row>
    <row r="8" spans="1:17" s="111" customFormat="1" x14ac:dyDescent="0.2">
      <c r="A8" s="18"/>
      <c r="B8" s="19">
        <v>1</v>
      </c>
      <c r="C8" s="20" t="s">
        <v>21</v>
      </c>
      <c r="D8" s="21"/>
      <c r="E8" s="22"/>
      <c r="F8" s="23"/>
      <c r="G8" s="23"/>
      <c r="H8" s="23"/>
      <c r="I8" s="23"/>
      <c r="J8" s="23"/>
      <c r="K8" s="23"/>
      <c r="L8" s="29"/>
      <c r="M8" s="29"/>
      <c r="N8" s="29"/>
      <c r="O8" s="29"/>
      <c r="P8" s="29"/>
      <c r="Q8" s="30"/>
    </row>
    <row r="9" spans="1:17" ht="27" x14ac:dyDescent="0.2">
      <c r="A9" s="31"/>
      <c r="B9" s="32">
        <v>1.1000000000000001</v>
      </c>
      <c r="C9" s="33" t="s">
        <v>89</v>
      </c>
      <c r="D9" s="34" t="s">
        <v>15</v>
      </c>
      <c r="E9" s="35">
        <v>108</v>
      </c>
      <c r="F9" s="128"/>
      <c r="G9" s="128"/>
      <c r="H9" s="128"/>
      <c r="I9" s="128"/>
      <c r="J9" s="128"/>
      <c r="K9" s="129"/>
      <c r="L9" s="130"/>
      <c r="M9" s="130"/>
      <c r="N9" s="130"/>
      <c r="O9" s="130"/>
      <c r="P9" s="130"/>
      <c r="Q9" s="131"/>
    </row>
    <row r="10" spans="1:17" x14ac:dyDescent="0.2">
      <c r="A10" s="31"/>
      <c r="B10" s="32">
        <v>1.2</v>
      </c>
      <c r="C10" s="33" t="s">
        <v>71</v>
      </c>
      <c r="D10" s="34" t="s">
        <v>15</v>
      </c>
      <c r="E10" s="35">
        <v>108</v>
      </c>
      <c r="F10" s="36"/>
      <c r="G10" s="36"/>
      <c r="H10" s="37"/>
      <c r="I10" s="36"/>
      <c r="J10" s="36"/>
      <c r="K10" s="25"/>
      <c r="L10" s="26"/>
      <c r="M10" s="26"/>
      <c r="N10" s="26"/>
      <c r="O10" s="26"/>
      <c r="P10" s="26"/>
      <c r="Q10" s="27"/>
    </row>
    <row r="11" spans="1:17" ht="40.5" x14ac:dyDescent="0.2">
      <c r="A11" s="31"/>
      <c r="B11" s="32">
        <v>1.3</v>
      </c>
      <c r="C11" s="38" t="s">
        <v>87</v>
      </c>
      <c r="D11" s="34" t="s">
        <v>22</v>
      </c>
      <c r="E11" s="35">
        <v>35</v>
      </c>
      <c r="F11" s="128"/>
      <c r="G11" s="128"/>
      <c r="H11" s="128"/>
      <c r="I11" s="128"/>
      <c r="J11" s="128"/>
      <c r="K11" s="129"/>
      <c r="L11" s="130"/>
      <c r="M11" s="130"/>
      <c r="N11" s="130"/>
      <c r="O11" s="130"/>
      <c r="P11" s="130"/>
      <c r="Q11" s="131"/>
    </row>
    <row r="12" spans="1:17" s="111" customFormat="1" x14ac:dyDescent="0.2">
      <c r="A12" s="39">
        <v>90</v>
      </c>
      <c r="B12" s="13" t="s">
        <v>14</v>
      </c>
      <c r="C12" s="14" t="s">
        <v>23</v>
      </c>
      <c r="D12" s="15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40"/>
    </row>
    <row r="13" spans="1:17" s="111" customFormat="1" x14ac:dyDescent="0.2">
      <c r="A13" s="41"/>
      <c r="B13" s="19">
        <v>1</v>
      </c>
      <c r="C13" s="20" t="s">
        <v>24</v>
      </c>
      <c r="D13" s="21"/>
      <c r="E13" s="22"/>
      <c r="F13" s="23"/>
      <c r="G13" s="23"/>
      <c r="H13" s="23"/>
      <c r="I13" s="23"/>
      <c r="J13" s="23"/>
      <c r="K13" s="28"/>
      <c r="L13" s="29"/>
      <c r="M13" s="29"/>
      <c r="N13" s="29"/>
      <c r="O13" s="29"/>
      <c r="P13" s="29"/>
      <c r="Q13" s="30"/>
    </row>
    <row r="14" spans="1:17" ht="27" x14ac:dyDescent="0.2">
      <c r="A14" s="42"/>
      <c r="B14" s="32">
        <v>1.1000000000000001</v>
      </c>
      <c r="C14" s="33" t="s">
        <v>69</v>
      </c>
      <c r="D14" s="34" t="s">
        <v>15</v>
      </c>
      <c r="E14" s="35">
        <v>140</v>
      </c>
      <c r="F14" s="36"/>
      <c r="G14" s="36"/>
      <c r="H14" s="36"/>
      <c r="I14" s="36"/>
      <c r="J14" s="36"/>
      <c r="K14" s="25"/>
      <c r="L14" s="26"/>
      <c r="M14" s="26"/>
      <c r="N14" s="26"/>
      <c r="O14" s="26"/>
      <c r="P14" s="26"/>
      <c r="Q14" s="27"/>
    </row>
    <row r="15" spans="1:17" s="111" customFormat="1" x14ac:dyDescent="0.2">
      <c r="A15" s="43">
        <v>120</v>
      </c>
      <c r="B15" s="13" t="s">
        <v>14</v>
      </c>
      <c r="C15" s="14" t="s">
        <v>25</v>
      </c>
      <c r="D15" s="15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40"/>
    </row>
    <row r="16" spans="1:17" s="111" customFormat="1" x14ac:dyDescent="0.2">
      <c r="A16" s="44"/>
      <c r="B16" s="19">
        <v>1</v>
      </c>
      <c r="C16" s="45" t="s">
        <v>25</v>
      </c>
      <c r="D16" s="21"/>
      <c r="E16" s="22"/>
      <c r="F16" s="23"/>
      <c r="G16" s="23"/>
      <c r="H16" s="23"/>
      <c r="I16" s="23"/>
      <c r="J16" s="23"/>
      <c r="K16" s="28"/>
      <c r="L16" s="29"/>
      <c r="M16" s="29"/>
      <c r="N16" s="29"/>
      <c r="O16" s="29"/>
      <c r="P16" s="29"/>
      <c r="Q16" s="30"/>
    </row>
    <row r="17" spans="1:17" ht="40.5" x14ac:dyDescent="0.2">
      <c r="A17" s="42"/>
      <c r="B17" s="32">
        <v>1.1000000000000001</v>
      </c>
      <c r="C17" s="33" t="s">
        <v>26</v>
      </c>
      <c r="D17" s="34" t="s">
        <v>20</v>
      </c>
      <c r="E17" s="35">
        <v>200</v>
      </c>
      <c r="F17" s="36"/>
      <c r="G17" s="36"/>
      <c r="H17" s="36"/>
      <c r="I17" s="36"/>
      <c r="J17" s="36"/>
      <c r="K17" s="25"/>
      <c r="L17" s="26"/>
      <c r="M17" s="26"/>
      <c r="N17" s="26"/>
      <c r="O17" s="26"/>
      <c r="P17" s="26"/>
      <c r="Q17" s="27"/>
    </row>
    <row r="18" spans="1:17" ht="40.5" x14ac:dyDescent="0.2">
      <c r="A18" s="42"/>
      <c r="B18" s="32">
        <v>1.2</v>
      </c>
      <c r="C18" s="33" t="s">
        <v>84</v>
      </c>
      <c r="D18" s="34" t="s">
        <v>20</v>
      </c>
      <c r="E18" s="35">
        <v>45</v>
      </c>
      <c r="F18" s="36"/>
      <c r="G18" s="36"/>
      <c r="H18" s="36"/>
      <c r="I18" s="36"/>
      <c r="J18" s="36"/>
      <c r="K18" s="25"/>
      <c r="L18" s="26"/>
      <c r="M18" s="26"/>
      <c r="N18" s="26"/>
      <c r="O18" s="26"/>
      <c r="P18" s="26"/>
      <c r="Q18" s="27"/>
    </row>
    <row r="19" spans="1:17" s="111" customFormat="1" x14ac:dyDescent="0.2">
      <c r="A19" s="43">
        <v>120</v>
      </c>
      <c r="B19" s="13" t="s">
        <v>14</v>
      </c>
      <c r="C19" s="14" t="s">
        <v>27</v>
      </c>
      <c r="D19" s="15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40"/>
    </row>
    <row r="20" spans="1:17" s="111" customFormat="1" x14ac:dyDescent="0.2">
      <c r="A20" s="44"/>
      <c r="B20" s="19">
        <v>1</v>
      </c>
      <c r="C20" s="45" t="s">
        <v>27</v>
      </c>
      <c r="D20" s="21"/>
      <c r="E20" s="22"/>
      <c r="F20" s="23"/>
      <c r="G20" s="23"/>
      <c r="H20" s="23"/>
      <c r="I20" s="23"/>
      <c r="J20" s="23"/>
      <c r="K20" s="28"/>
      <c r="L20" s="29"/>
      <c r="M20" s="29"/>
      <c r="N20" s="29"/>
      <c r="O20" s="29"/>
      <c r="P20" s="29"/>
      <c r="Q20" s="30"/>
    </row>
    <row r="21" spans="1:17" ht="27" x14ac:dyDescent="0.2">
      <c r="A21" s="42"/>
      <c r="B21" s="32">
        <v>1.1000000000000001</v>
      </c>
      <c r="C21" s="33" t="s">
        <v>28</v>
      </c>
      <c r="D21" s="34" t="s">
        <v>20</v>
      </c>
      <c r="E21" s="35">
        <v>35</v>
      </c>
      <c r="F21" s="36"/>
      <c r="G21" s="36"/>
      <c r="H21" s="37"/>
      <c r="I21" s="36"/>
      <c r="J21" s="36"/>
      <c r="K21" s="25"/>
      <c r="L21" s="26"/>
      <c r="M21" s="26"/>
      <c r="N21" s="26"/>
      <c r="O21" s="26"/>
      <c r="P21" s="26"/>
      <c r="Q21" s="27"/>
    </row>
    <row r="22" spans="1:17" x14ac:dyDescent="0.2">
      <c r="A22" s="42"/>
      <c r="B22" s="32">
        <v>1.2</v>
      </c>
      <c r="C22" s="33" t="s">
        <v>72</v>
      </c>
      <c r="D22" s="34" t="s">
        <v>20</v>
      </c>
      <c r="E22" s="35">
        <v>2.5</v>
      </c>
      <c r="F22" s="36"/>
      <c r="G22" s="36"/>
      <c r="H22" s="37"/>
      <c r="I22" s="36"/>
      <c r="J22" s="36"/>
      <c r="K22" s="25"/>
      <c r="L22" s="26"/>
      <c r="M22" s="26"/>
      <c r="N22" s="26"/>
      <c r="O22" s="26"/>
      <c r="P22" s="26"/>
      <c r="Q22" s="27"/>
    </row>
    <row r="23" spans="1:17" ht="27" x14ac:dyDescent="0.2">
      <c r="A23" s="42"/>
      <c r="B23" s="32">
        <v>1.3</v>
      </c>
      <c r="C23" s="33" t="s">
        <v>90</v>
      </c>
      <c r="D23" s="34" t="s">
        <v>20</v>
      </c>
      <c r="E23" s="35">
        <v>15</v>
      </c>
      <c r="F23" s="36"/>
      <c r="G23" s="36"/>
      <c r="H23" s="37"/>
      <c r="I23" s="36"/>
      <c r="J23" s="36"/>
      <c r="K23" s="25"/>
      <c r="L23" s="26"/>
      <c r="M23" s="26"/>
      <c r="N23" s="26"/>
      <c r="O23" s="26"/>
      <c r="P23" s="26"/>
      <c r="Q23" s="27"/>
    </row>
    <row r="24" spans="1:17" ht="27" x14ac:dyDescent="0.2">
      <c r="A24" s="42"/>
      <c r="B24" s="32">
        <v>1.3</v>
      </c>
      <c r="C24" s="33" t="s">
        <v>93</v>
      </c>
      <c r="D24" s="34" t="s">
        <v>20</v>
      </c>
      <c r="E24" s="35">
        <v>3</v>
      </c>
      <c r="F24" s="36"/>
      <c r="G24" s="36"/>
      <c r="H24" s="37"/>
      <c r="I24" s="36"/>
      <c r="J24" s="36"/>
      <c r="K24" s="25"/>
      <c r="L24" s="26"/>
      <c r="M24" s="26"/>
      <c r="N24" s="26"/>
      <c r="O24" s="26"/>
      <c r="P24" s="26"/>
      <c r="Q24" s="27"/>
    </row>
    <row r="25" spans="1:17" s="111" customFormat="1" x14ac:dyDescent="0.2">
      <c r="A25" s="43">
        <v>120</v>
      </c>
      <c r="B25" s="13" t="s">
        <v>14</v>
      </c>
      <c r="C25" s="14" t="s">
        <v>29</v>
      </c>
      <c r="D25" s="15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40"/>
    </row>
    <row r="26" spans="1:17" s="111" customFormat="1" x14ac:dyDescent="0.2">
      <c r="A26" s="44"/>
      <c r="B26" s="19">
        <v>1</v>
      </c>
      <c r="C26" s="45" t="s">
        <v>29</v>
      </c>
      <c r="D26" s="21" t="s">
        <v>16</v>
      </c>
      <c r="E26" s="22"/>
      <c r="F26" s="23"/>
      <c r="G26" s="23"/>
      <c r="H26" s="23"/>
      <c r="I26" s="23"/>
      <c r="J26" s="23"/>
      <c r="K26" s="28"/>
      <c r="L26" s="29"/>
      <c r="M26" s="29"/>
      <c r="N26" s="29"/>
      <c r="O26" s="29"/>
      <c r="P26" s="29"/>
      <c r="Q26" s="30"/>
    </row>
    <row r="27" spans="1:17" ht="27" x14ac:dyDescent="0.2">
      <c r="A27" s="46"/>
      <c r="B27" s="32">
        <v>1.1000000000000001</v>
      </c>
      <c r="C27" s="33" t="s">
        <v>91</v>
      </c>
      <c r="D27" s="34" t="s">
        <v>18</v>
      </c>
      <c r="E27" s="35">
        <v>6</v>
      </c>
      <c r="F27" s="36"/>
      <c r="G27" s="36"/>
      <c r="H27" s="36"/>
      <c r="I27" s="36"/>
      <c r="J27" s="36"/>
      <c r="K27" s="25"/>
      <c r="L27" s="25"/>
      <c r="M27" s="25"/>
      <c r="N27" s="25"/>
      <c r="O27" s="25"/>
      <c r="P27" s="25"/>
      <c r="Q27" s="25"/>
    </row>
    <row r="28" spans="1:17" ht="40.5" x14ac:dyDescent="0.2">
      <c r="A28" s="46"/>
      <c r="B28" s="32">
        <v>1.2</v>
      </c>
      <c r="C28" s="33" t="s">
        <v>75</v>
      </c>
      <c r="D28" s="34" t="s">
        <v>18</v>
      </c>
      <c r="E28" s="35">
        <v>3</v>
      </c>
      <c r="F28" s="36"/>
      <c r="G28" s="36"/>
      <c r="H28" s="36"/>
      <c r="I28" s="36"/>
      <c r="J28" s="36"/>
      <c r="K28" s="25"/>
      <c r="L28" s="25"/>
      <c r="M28" s="25"/>
      <c r="N28" s="25"/>
      <c r="O28" s="25"/>
      <c r="P28" s="25"/>
      <c r="Q28" s="25"/>
    </row>
    <row r="29" spans="1:17" ht="40.5" x14ac:dyDescent="0.2">
      <c r="A29" s="46"/>
      <c r="B29" s="32">
        <v>1.3</v>
      </c>
      <c r="C29" s="33" t="s">
        <v>76</v>
      </c>
      <c r="D29" s="34" t="s">
        <v>19</v>
      </c>
      <c r="E29" s="35">
        <v>2</v>
      </c>
      <c r="F29" s="36"/>
      <c r="G29" s="36"/>
      <c r="H29" s="36"/>
      <c r="I29" s="36"/>
      <c r="J29" s="36"/>
      <c r="K29" s="25"/>
      <c r="L29" s="25"/>
      <c r="M29" s="25"/>
      <c r="N29" s="25"/>
      <c r="O29" s="25"/>
      <c r="P29" s="25"/>
      <c r="Q29" s="25"/>
    </row>
    <row r="30" spans="1:17" ht="40.5" x14ac:dyDescent="0.2">
      <c r="A30" s="46"/>
      <c r="B30" s="32">
        <v>1.4</v>
      </c>
      <c r="C30" s="33" t="s">
        <v>76</v>
      </c>
      <c r="D30" s="34" t="s">
        <v>19</v>
      </c>
      <c r="E30" s="35">
        <v>3</v>
      </c>
      <c r="F30" s="36"/>
      <c r="G30" s="36"/>
      <c r="H30" s="36"/>
      <c r="I30" s="36"/>
      <c r="J30" s="36"/>
      <c r="K30" s="25"/>
      <c r="L30" s="25"/>
      <c r="M30" s="25"/>
      <c r="N30" s="25"/>
      <c r="O30" s="25"/>
      <c r="P30" s="25"/>
      <c r="Q30" s="25"/>
    </row>
    <row r="31" spans="1:17" ht="40.5" x14ac:dyDescent="0.2">
      <c r="A31" s="46"/>
      <c r="B31" s="32">
        <v>1.5</v>
      </c>
      <c r="C31" s="33" t="s">
        <v>92</v>
      </c>
      <c r="D31" s="34" t="s">
        <v>19</v>
      </c>
      <c r="E31" s="35">
        <v>1</v>
      </c>
      <c r="F31" s="36"/>
      <c r="G31" s="36"/>
      <c r="H31" s="36"/>
      <c r="I31" s="36"/>
      <c r="J31" s="36"/>
      <c r="K31" s="25"/>
      <c r="L31" s="25"/>
      <c r="M31" s="25"/>
      <c r="N31" s="25"/>
      <c r="O31" s="25"/>
      <c r="P31" s="25"/>
      <c r="Q31" s="25"/>
    </row>
    <row r="32" spans="1:17" x14ac:dyDescent="0.2">
      <c r="A32" s="44"/>
      <c r="B32" s="19">
        <v>1</v>
      </c>
      <c r="C32" s="45" t="s">
        <v>30</v>
      </c>
      <c r="D32" s="21"/>
      <c r="E32" s="22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47"/>
    </row>
    <row r="33" spans="1:19" ht="27" x14ac:dyDescent="0.2">
      <c r="A33" s="48"/>
      <c r="B33" s="32">
        <v>1.2</v>
      </c>
      <c r="C33" s="49" t="s">
        <v>73</v>
      </c>
      <c r="D33" s="50" t="s">
        <v>20</v>
      </c>
      <c r="E33" s="51">
        <v>25</v>
      </c>
      <c r="F33" s="52"/>
      <c r="G33" s="53"/>
      <c r="H33" s="53"/>
      <c r="I33" s="53"/>
      <c r="J33" s="53"/>
      <c r="K33" s="25"/>
      <c r="L33" s="25"/>
      <c r="M33" s="25"/>
      <c r="N33" s="25"/>
      <c r="O33" s="25"/>
      <c r="P33" s="25"/>
      <c r="Q33" s="25"/>
    </row>
    <row r="34" spans="1:19" ht="27" x14ac:dyDescent="0.2">
      <c r="A34" s="48"/>
      <c r="B34" s="32">
        <v>1.3</v>
      </c>
      <c r="C34" s="49" t="s">
        <v>74</v>
      </c>
      <c r="D34" s="50" t="s">
        <v>20</v>
      </c>
      <c r="E34" s="51">
        <v>25</v>
      </c>
      <c r="F34" s="52"/>
      <c r="G34" s="53"/>
      <c r="H34" s="53"/>
      <c r="I34" s="53"/>
      <c r="J34" s="53"/>
      <c r="K34" s="25"/>
      <c r="L34" s="25"/>
      <c r="M34" s="25"/>
      <c r="N34" s="25"/>
      <c r="O34" s="25"/>
      <c r="P34" s="25"/>
      <c r="Q34" s="25"/>
    </row>
    <row r="35" spans="1:19" ht="27" x14ac:dyDescent="0.2">
      <c r="A35" s="48"/>
      <c r="B35" s="32">
        <v>1.4</v>
      </c>
      <c r="C35" s="49" t="s">
        <v>83</v>
      </c>
      <c r="D35" s="50" t="s">
        <v>20</v>
      </c>
      <c r="E35" s="51">
        <v>6</v>
      </c>
      <c r="F35" s="52"/>
      <c r="G35" s="53"/>
      <c r="H35" s="53"/>
      <c r="I35" s="53"/>
      <c r="J35" s="53"/>
      <c r="K35" s="25"/>
      <c r="L35" s="25"/>
      <c r="M35" s="25"/>
      <c r="N35" s="25"/>
      <c r="O35" s="25"/>
      <c r="P35" s="25"/>
      <c r="Q35" s="25"/>
    </row>
    <row r="36" spans="1:19" s="111" customFormat="1" x14ac:dyDescent="0.2">
      <c r="A36" s="12">
        <v>140</v>
      </c>
      <c r="B36" s="54"/>
      <c r="C36" s="55" t="s">
        <v>31</v>
      </c>
      <c r="D36" s="15"/>
      <c r="E36" s="1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40"/>
    </row>
    <row r="37" spans="1:19" x14ac:dyDescent="0.2">
      <c r="A37" s="56"/>
      <c r="B37" s="19">
        <v>1</v>
      </c>
      <c r="C37" s="20" t="s">
        <v>32</v>
      </c>
      <c r="D37" s="21"/>
      <c r="E37" s="22"/>
      <c r="F37" s="57"/>
      <c r="G37" s="57"/>
      <c r="H37" s="57"/>
      <c r="I37" s="57"/>
      <c r="J37" s="23"/>
      <c r="K37" s="28"/>
      <c r="L37" s="58"/>
      <c r="M37" s="58"/>
      <c r="N37" s="58"/>
      <c r="O37" s="58"/>
      <c r="P37" s="58"/>
      <c r="Q37" s="30"/>
    </row>
    <row r="38" spans="1:19" ht="40.5" x14ac:dyDescent="0.2">
      <c r="A38" s="59"/>
      <c r="B38" s="32">
        <v>1.1000000000000001</v>
      </c>
      <c r="C38" s="60" t="s">
        <v>33</v>
      </c>
      <c r="D38" s="50" t="s">
        <v>34</v>
      </c>
      <c r="E38" s="35">
        <f>770-260</f>
        <v>510</v>
      </c>
      <c r="F38" s="61"/>
      <c r="G38" s="61"/>
      <c r="H38" s="61"/>
      <c r="I38" s="61"/>
      <c r="J38" s="62"/>
      <c r="K38" s="25"/>
      <c r="L38" s="25"/>
      <c r="M38" s="25"/>
      <c r="N38" s="25"/>
      <c r="O38" s="25"/>
      <c r="P38" s="25"/>
      <c r="Q38" s="25"/>
    </row>
    <row r="39" spans="1:19" ht="27" x14ac:dyDescent="0.2">
      <c r="A39" s="59"/>
      <c r="B39" s="32">
        <v>1.2</v>
      </c>
      <c r="C39" s="60" t="s">
        <v>77</v>
      </c>
      <c r="D39" s="50" t="s">
        <v>19</v>
      </c>
      <c r="E39" s="51">
        <v>8</v>
      </c>
      <c r="F39" s="63"/>
      <c r="G39" s="63"/>
      <c r="H39" s="63"/>
      <c r="I39" s="63"/>
      <c r="J39" s="53"/>
      <c r="K39" s="25"/>
      <c r="L39" s="25"/>
      <c r="M39" s="25"/>
      <c r="N39" s="25"/>
      <c r="O39" s="25"/>
      <c r="P39" s="25"/>
      <c r="Q39" s="25"/>
    </row>
    <row r="40" spans="1:19" ht="27" x14ac:dyDescent="0.2">
      <c r="A40" s="59"/>
      <c r="B40" s="32">
        <v>1.3</v>
      </c>
      <c r="C40" s="60" t="s">
        <v>78</v>
      </c>
      <c r="D40" s="50" t="s">
        <v>19</v>
      </c>
      <c r="E40" s="51">
        <v>20</v>
      </c>
      <c r="F40" s="64"/>
      <c r="G40" s="64"/>
      <c r="H40" s="64"/>
      <c r="I40" s="64"/>
      <c r="J40" s="53"/>
      <c r="K40" s="25"/>
      <c r="L40" s="25"/>
      <c r="M40" s="25"/>
      <c r="N40" s="25"/>
      <c r="O40" s="25"/>
      <c r="P40" s="25"/>
      <c r="Q40" s="25"/>
    </row>
    <row r="41" spans="1:19" ht="27" x14ac:dyDescent="0.2">
      <c r="A41" s="59"/>
      <c r="B41" s="32">
        <v>2.2999999999999998</v>
      </c>
      <c r="C41" s="60" t="s">
        <v>79</v>
      </c>
      <c r="D41" s="50" t="s">
        <v>19</v>
      </c>
      <c r="E41" s="51">
        <v>6</v>
      </c>
      <c r="F41" s="64"/>
      <c r="G41" s="64"/>
      <c r="H41" s="64"/>
      <c r="I41" s="64"/>
      <c r="J41" s="53"/>
      <c r="K41" s="25"/>
      <c r="L41" s="25"/>
      <c r="M41" s="25"/>
      <c r="N41" s="25"/>
      <c r="O41" s="25"/>
      <c r="P41" s="25"/>
      <c r="Q41" s="25"/>
    </row>
    <row r="42" spans="1:19" x14ac:dyDescent="0.2">
      <c r="A42" s="59"/>
      <c r="B42" s="32"/>
      <c r="C42" s="60" t="s">
        <v>80</v>
      </c>
      <c r="D42" s="50" t="s">
        <v>19</v>
      </c>
      <c r="E42" s="51">
        <v>7</v>
      </c>
      <c r="F42" s="64"/>
      <c r="G42" s="64"/>
      <c r="H42" s="64"/>
      <c r="I42" s="64"/>
      <c r="J42" s="53"/>
      <c r="K42" s="25"/>
      <c r="L42" s="25"/>
      <c r="M42" s="25"/>
      <c r="N42" s="25"/>
      <c r="O42" s="25"/>
      <c r="P42" s="25"/>
      <c r="Q42" s="25"/>
    </row>
    <row r="43" spans="1:19" ht="40.5" x14ac:dyDescent="0.2">
      <c r="A43" s="59"/>
      <c r="B43" s="32">
        <v>1.4</v>
      </c>
      <c r="C43" s="60" t="s">
        <v>81</v>
      </c>
      <c r="D43" s="50" t="s">
        <v>18</v>
      </c>
      <c r="E43" s="51">
        <v>10</v>
      </c>
      <c r="F43" s="64"/>
      <c r="G43" s="64"/>
      <c r="H43" s="64"/>
      <c r="I43" s="64"/>
      <c r="J43" s="52"/>
      <c r="K43" s="25"/>
      <c r="L43" s="25"/>
      <c r="M43" s="25"/>
      <c r="N43" s="25"/>
      <c r="O43" s="25"/>
      <c r="P43" s="25"/>
      <c r="Q43" s="25"/>
    </row>
    <row r="44" spans="1:19" ht="40.5" x14ac:dyDescent="0.2">
      <c r="A44" s="59"/>
      <c r="B44" s="32">
        <v>2.4</v>
      </c>
      <c r="C44" s="60" t="s">
        <v>35</v>
      </c>
      <c r="D44" s="50" t="s">
        <v>18</v>
      </c>
      <c r="E44" s="51">
        <v>4</v>
      </c>
      <c r="F44" s="64"/>
      <c r="G44" s="64"/>
      <c r="H44" s="64"/>
      <c r="I44" s="64"/>
      <c r="J44" s="52"/>
      <c r="K44" s="25"/>
      <c r="L44" s="25"/>
      <c r="M44" s="25"/>
      <c r="N44" s="25"/>
      <c r="O44" s="25"/>
      <c r="P44" s="25"/>
      <c r="Q44" s="25"/>
    </row>
    <row r="45" spans="1:19" ht="27" x14ac:dyDescent="0.2">
      <c r="A45" s="59"/>
      <c r="B45" s="32">
        <v>1.6</v>
      </c>
      <c r="C45" s="65" t="s">
        <v>36</v>
      </c>
      <c r="D45" s="50" t="s">
        <v>34</v>
      </c>
      <c r="E45" s="113">
        <f>+E38*3</f>
        <v>1530</v>
      </c>
      <c r="F45" s="114"/>
      <c r="G45" s="115"/>
      <c r="H45" s="115"/>
      <c r="I45" s="115"/>
      <c r="J45" s="114"/>
      <c r="K45" s="25"/>
      <c r="L45" s="25"/>
      <c r="M45" s="25"/>
      <c r="N45" s="25"/>
      <c r="O45" s="25"/>
      <c r="P45" s="25"/>
      <c r="Q45" s="25"/>
      <c r="R45" s="117"/>
      <c r="S45" s="116"/>
    </row>
    <row r="46" spans="1:19" s="119" customFormat="1" x14ac:dyDescent="0.2">
      <c r="A46" s="66"/>
      <c r="B46" s="32">
        <v>1.7</v>
      </c>
      <c r="C46" s="65" t="s">
        <v>37</v>
      </c>
      <c r="D46" s="118" t="s">
        <v>38</v>
      </c>
      <c r="E46" s="113">
        <f>+(E39+E40+E41+7+E42)*1.5</f>
        <v>72</v>
      </c>
      <c r="F46" s="114"/>
      <c r="G46" s="115"/>
      <c r="H46" s="115"/>
      <c r="I46" s="115"/>
      <c r="J46" s="114"/>
      <c r="K46" s="25"/>
      <c r="L46" s="25"/>
      <c r="M46" s="25"/>
      <c r="N46" s="25"/>
      <c r="O46" s="25"/>
      <c r="P46" s="25"/>
      <c r="Q46" s="25"/>
      <c r="R46" s="117"/>
      <c r="S46" s="116"/>
    </row>
    <row r="47" spans="1:19" s="119" customFormat="1" x14ac:dyDescent="0.2">
      <c r="A47" s="66"/>
      <c r="B47" s="32">
        <v>1.8</v>
      </c>
      <c r="C47" s="65" t="s">
        <v>39</v>
      </c>
      <c r="D47" s="67" t="s">
        <v>18</v>
      </c>
      <c r="E47" s="35">
        <v>18</v>
      </c>
      <c r="F47" s="68"/>
      <c r="G47" s="68"/>
      <c r="H47" s="68"/>
      <c r="I47" s="68"/>
      <c r="J47" s="68"/>
      <c r="K47" s="25"/>
      <c r="L47" s="25"/>
      <c r="M47" s="25"/>
      <c r="N47" s="25"/>
      <c r="O47" s="25"/>
      <c r="P47" s="25"/>
      <c r="Q47" s="25"/>
    </row>
    <row r="48" spans="1:19" x14ac:dyDescent="0.2">
      <c r="A48" s="69" t="s">
        <v>41</v>
      </c>
      <c r="B48" s="70" t="s">
        <v>14</v>
      </c>
      <c r="C48" s="55" t="s">
        <v>82</v>
      </c>
      <c r="D48" s="15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71"/>
    </row>
    <row r="49" spans="1:17" x14ac:dyDescent="0.2">
      <c r="A49" s="56"/>
      <c r="B49" s="19"/>
      <c r="C49" s="20"/>
      <c r="D49" s="21"/>
      <c r="E49" s="22"/>
      <c r="F49" s="57"/>
      <c r="G49" s="57"/>
      <c r="H49" s="57"/>
      <c r="I49" s="57"/>
      <c r="J49" s="23"/>
      <c r="K49" s="28"/>
      <c r="L49" s="58"/>
      <c r="M49" s="58"/>
      <c r="N49" s="58"/>
      <c r="O49" s="58"/>
      <c r="P49" s="58"/>
      <c r="Q49" s="30"/>
    </row>
    <row r="50" spans="1:17" ht="40.5" x14ac:dyDescent="0.2">
      <c r="A50" s="72"/>
      <c r="B50" s="74">
        <v>1</v>
      </c>
      <c r="C50" s="75" t="s">
        <v>42</v>
      </c>
      <c r="D50" s="35" t="s">
        <v>43</v>
      </c>
      <c r="E50" s="35">
        <v>4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4"/>
    </row>
    <row r="51" spans="1:17" ht="40.5" x14ac:dyDescent="0.2">
      <c r="A51" s="72"/>
      <c r="B51" s="74">
        <v>2</v>
      </c>
      <c r="C51" s="75" t="s">
        <v>44</v>
      </c>
      <c r="D51" s="35" t="s">
        <v>43</v>
      </c>
      <c r="E51" s="35">
        <v>4</v>
      </c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4"/>
    </row>
    <row r="52" spans="1:17" x14ac:dyDescent="0.2">
      <c r="A52" s="77"/>
      <c r="B52" s="78">
        <v>2</v>
      </c>
      <c r="C52" s="75" t="s">
        <v>45</v>
      </c>
      <c r="D52" s="79" t="s">
        <v>43</v>
      </c>
      <c r="E52" s="79">
        <v>3</v>
      </c>
      <c r="F52" s="78"/>
      <c r="G52" s="78"/>
      <c r="H52" s="78"/>
      <c r="I52" s="74"/>
      <c r="J52" s="74"/>
      <c r="K52" s="76"/>
      <c r="L52" s="76"/>
      <c r="M52" s="76"/>
      <c r="N52" s="76"/>
      <c r="O52" s="76"/>
      <c r="P52" s="76"/>
      <c r="Q52" s="74"/>
    </row>
    <row r="53" spans="1:17" x14ac:dyDescent="0.2">
      <c r="A53" s="80"/>
      <c r="B53" s="74">
        <v>3</v>
      </c>
      <c r="C53" s="75" t="s">
        <v>46</v>
      </c>
      <c r="D53" s="79" t="s">
        <v>43</v>
      </c>
      <c r="E53" s="79">
        <v>3</v>
      </c>
      <c r="F53" s="74"/>
      <c r="G53" s="74"/>
      <c r="H53" s="74"/>
      <c r="I53" s="74"/>
      <c r="J53" s="74"/>
      <c r="K53" s="76"/>
      <c r="L53" s="76"/>
      <c r="M53" s="76"/>
      <c r="N53" s="76"/>
      <c r="O53" s="76"/>
      <c r="P53" s="76"/>
      <c r="Q53" s="74"/>
    </row>
    <row r="54" spans="1:17" ht="40.5" x14ac:dyDescent="0.2">
      <c r="A54" s="80"/>
      <c r="B54" s="74">
        <v>4</v>
      </c>
      <c r="C54" s="75" t="s">
        <v>67</v>
      </c>
      <c r="D54" s="79" t="s">
        <v>43</v>
      </c>
      <c r="E54" s="79">
        <v>1</v>
      </c>
      <c r="F54" s="74"/>
      <c r="G54" s="74"/>
      <c r="H54" s="74"/>
      <c r="I54" s="74"/>
      <c r="J54" s="74"/>
      <c r="K54" s="76"/>
      <c r="L54" s="76"/>
      <c r="M54" s="76"/>
      <c r="N54" s="76"/>
      <c r="O54" s="76"/>
      <c r="P54" s="76"/>
      <c r="Q54" s="74"/>
    </row>
    <row r="55" spans="1:17" ht="27" x14ac:dyDescent="0.2">
      <c r="A55" s="72"/>
      <c r="B55" s="74">
        <v>5</v>
      </c>
      <c r="C55" s="75" t="s">
        <v>66</v>
      </c>
      <c r="D55" s="79" t="s">
        <v>43</v>
      </c>
      <c r="E55" s="79">
        <v>3</v>
      </c>
      <c r="F55" s="74"/>
      <c r="G55" s="74"/>
      <c r="H55" s="74"/>
      <c r="I55" s="74"/>
      <c r="J55" s="74"/>
      <c r="K55" s="76"/>
      <c r="L55" s="76"/>
      <c r="M55" s="76"/>
      <c r="N55" s="76"/>
      <c r="O55" s="76"/>
      <c r="P55" s="76"/>
      <c r="Q55" s="74"/>
    </row>
    <row r="56" spans="1:17" ht="54" x14ac:dyDescent="0.2">
      <c r="A56" s="72"/>
      <c r="B56" s="74">
        <v>6</v>
      </c>
      <c r="C56" s="75" t="s">
        <v>70</v>
      </c>
      <c r="D56" s="79" t="s">
        <v>40</v>
      </c>
      <c r="E56" s="79">
        <v>3</v>
      </c>
      <c r="F56" s="74"/>
      <c r="G56" s="74"/>
      <c r="H56" s="74"/>
      <c r="I56" s="74"/>
      <c r="J56" s="74"/>
      <c r="K56" s="76"/>
      <c r="L56" s="76"/>
      <c r="M56" s="76"/>
      <c r="N56" s="76"/>
      <c r="O56" s="76"/>
      <c r="P56" s="76"/>
      <c r="Q56" s="74"/>
    </row>
    <row r="57" spans="1:17" s="111" customFormat="1" x14ac:dyDescent="0.2">
      <c r="A57" s="69" t="s">
        <v>41</v>
      </c>
      <c r="B57" s="70" t="s">
        <v>14</v>
      </c>
      <c r="C57" s="55" t="s">
        <v>47</v>
      </c>
      <c r="D57" s="15"/>
      <c r="E57" s="16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71"/>
    </row>
    <row r="58" spans="1:17" x14ac:dyDescent="0.2">
      <c r="A58" s="44"/>
      <c r="B58" s="19">
        <v>1</v>
      </c>
      <c r="C58" s="20" t="s">
        <v>65</v>
      </c>
      <c r="D58" s="21"/>
      <c r="E58" s="22"/>
      <c r="F58" s="57"/>
      <c r="G58" s="57"/>
      <c r="H58" s="57"/>
      <c r="I58" s="57"/>
      <c r="J58" s="23"/>
      <c r="K58" s="28"/>
      <c r="L58" s="58"/>
      <c r="M58" s="58"/>
      <c r="N58" s="58"/>
      <c r="O58" s="58"/>
      <c r="P58" s="58"/>
      <c r="Q58" s="30"/>
    </row>
    <row r="59" spans="1:17" s="120" customFormat="1" ht="54" x14ac:dyDescent="0.2">
      <c r="A59" s="81"/>
      <c r="B59" s="73"/>
      <c r="C59" s="65" t="s">
        <v>48</v>
      </c>
      <c r="D59" s="82" t="s">
        <v>15</v>
      </c>
      <c r="E59" s="83">
        <v>480</v>
      </c>
      <c r="F59" s="68"/>
      <c r="G59" s="68"/>
      <c r="H59" s="68"/>
      <c r="I59" s="68"/>
      <c r="J59" s="68"/>
      <c r="K59" s="25"/>
      <c r="L59" s="25"/>
      <c r="M59" s="25"/>
      <c r="N59" s="25"/>
      <c r="O59" s="25"/>
      <c r="P59" s="25"/>
      <c r="Q59" s="25"/>
    </row>
    <row r="60" spans="1:17" s="111" customFormat="1" x14ac:dyDescent="0.2">
      <c r="A60" s="18" t="s">
        <v>14</v>
      </c>
      <c r="B60" s="19">
        <v>1</v>
      </c>
      <c r="C60" s="20" t="s">
        <v>49</v>
      </c>
      <c r="D60" s="21" t="s">
        <v>17</v>
      </c>
      <c r="E60" s="22">
        <v>1</v>
      </c>
      <c r="F60" s="57"/>
      <c r="G60" s="57"/>
      <c r="H60" s="57"/>
      <c r="I60" s="57"/>
      <c r="J60" s="23"/>
      <c r="K60" s="28"/>
      <c r="L60" s="58"/>
      <c r="M60" s="58"/>
      <c r="N60" s="58"/>
      <c r="O60" s="58"/>
      <c r="P60" s="58"/>
      <c r="Q60" s="30"/>
    </row>
    <row r="61" spans="1:17" x14ac:dyDescent="0.2">
      <c r="A61" s="84"/>
      <c r="B61" s="73"/>
      <c r="C61" s="24" t="s">
        <v>50</v>
      </c>
      <c r="D61" s="82" t="s">
        <v>51</v>
      </c>
      <c r="E61" s="35">
        <v>1</v>
      </c>
      <c r="F61" s="68"/>
      <c r="G61" s="68"/>
      <c r="H61" s="68"/>
      <c r="I61" s="68"/>
      <c r="J61" s="37"/>
      <c r="K61" s="25"/>
      <c r="L61" s="26"/>
      <c r="M61" s="26"/>
      <c r="N61" s="26"/>
      <c r="O61" s="26"/>
      <c r="P61" s="26"/>
      <c r="Q61" s="27"/>
    </row>
    <row r="62" spans="1:17" s="111" customFormat="1" x14ac:dyDescent="0.2">
      <c r="A62" s="85"/>
      <c r="B62" s="86" t="s">
        <v>52</v>
      </c>
      <c r="C62" s="87" t="s">
        <v>53</v>
      </c>
      <c r="D62" s="88"/>
      <c r="E62" s="88"/>
      <c r="F62" s="89"/>
      <c r="G62" s="89"/>
      <c r="H62" s="89"/>
      <c r="I62" s="89"/>
      <c r="J62" s="90"/>
      <c r="K62" s="91"/>
      <c r="L62" s="91"/>
      <c r="M62" s="91"/>
      <c r="N62" s="91"/>
      <c r="O62" s="91"/>
      <c r="P62" s="91"/>
      <c r="Q62" s="92"/>
    </row>
    <row r="63" spans="1:17" x14ac:dyDescent="0.2">
      <c r="A63" s="93"/>
      <c r="B63" s="94" t="s">
        <v>54</v>
      </c>
      <c r="C63" s="95" t="s">
        <v>55</v>
      </c>
      <c r="D63" s="96"/>
      <c r="E63" s="97"/>
      <c r="F63" s="98"/>
      <c r="G63" s="98"/>
      <c r="H63" s="98"/>
      <c r="I63" s="98"/>
      <c r="J63" s="26"/>
      <c r="K63" s="99"/>
      <c r="L63" s="99"/>
      <c r="M63" s="99"/>
      <c r="N63" s="99"/>
      <c r="O63" s="99"/>
      <c r="P63" s="100"/>
      <c r="Q63" s="27"/>
    </row>
    <row r="64" spans="1:17" x14ac:dyDescent="0.2">
      <c r="A64" s="93"/>
      <c r="B64" s="94" t="s">
        <v>56</v>
      </c>
      <c r="C64" s="95" t="s">
        <v>57</v>
      </c>
      <c r="D64" s="96"/>
      <c r="E64" s="97"/>
      <c r="F64" s="98"/>
      <c r="G64" s="98"/>
      <c r="H64" s="98"/>
      <c r="I64" s="98"/>
      <c r="J64" s="26"/>
      <c r="K64" s="103"/>
      <c r="L64" s="103"/>
      <c r="M64" s="103"/>
      <c r="N64" s="103"/>
      <c r="O64" s="103"/>
      <c r="P64" s="100"/>
      <c r="Q64" s="27"/>
    </row>
    <row r="65" spans="1:17" x14ac:dyDescent="0.2">
      <c r="A65" s="93"/>
      <c r="B65" s="94" t="s">
        <v>58</v>
      </c>
      <c r="C65" s="95" t="s">
        <v>59</v>
      </c>
      <c r="D65" s="96"/>
      <c r="E65" s="97"/>
      <c r="F65" s="98"/>
      <c r="G65" s="98"/>
      <c r="H65" s="98"/>
      <c r="I65" s="98"/>
      <c r="J65" s="26"/>
      <c r="K65" s="103"/>
      <c r="L65" s="103"/>
      <c r="M65" s="103"/>
      <c r="N65" s="103"/>
      <c r="O65" s="103"/>
      <c r="P65" s="100"/>
      <c r="Q65" s="27"/>
    </row>
    <row r="66" spans="1:17" s="111" customFormat="1" x14ac:dyDescent="0.2">
      <c r="A66" s="93"/>
      <c r="B66" s="94" t="s">
        <v>60</v>
      </c>
      <c r="C66" s="95" t="s">
        <v>61</v>
      </c>
      <c r="D66" s="2"/>
      <c r="E66" s="104"/>
      <c r="F66" s="4"/>
      <c r="G66" s="4"/>
      <c r="H66" s="4"/>
      <c r="I66" s="4"/>
      <c r="J66" s="101"/>
      <c r="K66" s="99"/>
      <c r="L66" s="99"/>
      <c r="M66" s="99"/>
      <c r="N66" s="99"/>
      <c r="O66" s="99"/>
      <c r="P66" s="99"/>
      <c r="Q66" s="102"/>
    </row>
    <row r="67" spans="1:17" x14ac:dyDescent="0.2">
      <c r="A67" s="93"/>
      <c r="B67" s="94" t="s">
        <v>62</v>
      </c>
      <c r="C67" s="105" t="s">
        <v>63</v>
      </c>
      <c r="D67" s="96"/>
      <c r="E67" s="106"/>
      <c r="F67" s="107"/>
      <c r="G67" s="107"/>
      <c r="H67" s="107"/>
      <c r="I67" s="107"/>
      <c r="J67" s="26"/>
      <c r="K67" s="103"/>
      <c r="L67" s="103"/>
      <c r="M67" s="103"/>
      <c r="N67" s="103"/>
      <c r="O67" s="103"/>
      <c r="P67" s="100"/>
      <c r="Q67" s="27"/>
    </row>
    <row r="68" spans="1:17" s="111" customFormat="1" x14ac:dyDescent="0.2">
      <c r="A68" s="108"/>
      <c r="B68" s="94"/>
      <c r="C68" s="105" t="s">
        <v>64</v>
      </c>
      <c r="D68" s="2"/>
      <c r="E68" s="104"/>
      <c r="F68" s="105"/>
      <c r="G68" s="105"/>
      <c r="H68" s="105"/>
      <c r="I68" s="105"/>
      <c r="J68" s="101"/>
      <c r="K68" s="99"/>
      <c r="L68" s="99"/>
      <c r="M68" s="99"/>
      <c r="N68" s="99"/>
      <c r="O68" s="99"/>
      <c r="P68" s="99"/>
      <c r="Q68" s="102"/>
    </row>
    <row r="69" spans="1:17" x14ac:dyDescent="0.2">
      <c r="A69" s="121"/>
      <c r="C69" s="122"/>
    </row>
    <row r="70" spans="1:17" s="127" customFormat="1" x14ac:dyDescent="0.2">
      <c r="A70" s="121"/>
      <c r="B70" s="110"/>
      <c r="C70" s="122"/>
      <c r="D70" s="123"/>
      <c r="E70" s="124"/>
      <c r="F70" s="112"/>
      <c r="G70" s="112"/>
      <c r="H70" s="112"/>
      <c r="I70" s="112"/>
      <c r="J70" s="125"/>
      <c r="K70" s="126"/>
      <c r="L70" s="109"/>
      <c r="M70" s="109"/>
      <c r="N70" s="109"/>
      <c r="O70" s="109"/>
      <c r="P70" s="109"/>
      <c r="Q70" s="116"/>
    </row>
    <row r="71" spans="1:17" s="127" customFormat="1" x14ac:dyDescent="0.2">
      <c r="A71" s="121"/>
      <c r="B71" s="110"/>
      <c r="C71" s="110"/>
      <c r="D71" s="123"/>
      <c r="E71" s="124"/>
      <c r="F71" s="112"/>
      <c r="G71" s="112"/>
      <c r="H71" s="112"/>
      <c r="I71" s="112"/>
      <c r="J71" s="125"/>
      <c r="K71" s="126"/>
      <c r="L71" s="109"/>
      <c r="M71" s="109"/>
      <c r="N71" s="109"/>
      <c r="O71" s="109"/>
      <c r="P71" s="109"/>
      <c r="Q71" s="116"/>
    </row>
  </sheetData>
  <mergeCells count="11">
    <mergeCell ref="Q3:Q4"/>
    <mergeCell ref="A1:Q1"/>
    <mergeCell ref="A2:Q2"/>
    <mergeCell ref="A3:A4"/>
    <mergeCell ref="B3:B4"/>
    <mergeCell ref="C3:C4"/>
    <mergeCell ref="D3:D4"/>
    <mergeCell ref="E3:E4"/>
    <mergeCell ref="F3:J3"/>
    <mergeCell ref="K3:K4"/>
    <mergeCell ref="L3:P3"/>
  </mergeCells>
  <phoneticPr fontId="3" type="noConversion"/>
  <printOptions horizontalCentered="1"/>
  <pageMargins left="0.19685039370078741" right="0.31496062992125984" top="0.39370078740157483" bottom="0.39370078740157483" header="0.35433070866141736" footer="0.15748031496062992"/>
  <pageSetup paperSize="5" scale="56" fitToHeight="0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BASE</vt:lpstr>
      <vt:lpstr>'PRESUPUESTO BASE'!Área_de_impresión</vt:lpstr>
      <vt:lpstr>'PRESUPUESTO BASE'!Títulos_a_imprimir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Anielka Lissette Dávila Reyes</cp:lastModifiedBy>
  <cp:lastPrinted>2024-01-26T19:15:04Z</cp:lastPrinted>
  <dcterms:created xsi:type="dcterms:W3CDTF">2023-07-16T21:52:41Z</dcterms:created>
  <dcterms:modified xsi:type="dcterms:W3CDTF">2024-01-26T19:15:19Z</dcterms:modified>
</cp:coreProperties>
</file>