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tunaedu-my.sharepoint.com/personal/neysi_mendieta_ci_una_edu_ni/Documents/Escritorio/Edificio Cultura/"/>
    </mc:Choice>
  </mc:AlternateContent>
  <xr:revisionPtr revIDLastSave="0" documentId="8_{467652E8-7B53-4F7C-9BE1-1496E1A61B17}" xr6:coauthVersionLast="47" xr6:coauthVersionMax="47" xr10:uidLastSave="{00000000-0000-0000-0000-000000000000}"/>
  <bookViews>
    <workbookView xWindow="-120" yWindow="-120" windowWidth="24240" windowHeight="13020" xr2:uid="{4E5BF045-E15E-4E3F-BEA4-995528F9BAE6}"/>
  </bookViews>
  <sheets>
    <sheet name="ALCANCES" sheetId="2" r:id="rId1"/>
  </sheets>
  <definedNames>
    <definedName name="_xlnm.Print_Area" localSheetId="0">ALCANCES!$A$1:$Q$38</definedName>
    <definedName name="_xlnm.Print_Titles" localSheetId="0">ALCANCES!$1:$4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5" i="2"/>
  <c r="E11" i="2"/>
  <c r="E7" i="2"/>
</calcChain>
</file>

<file path=xl/sharedStrings.xml><?xml version="1.0" encoding="utf-8"?>
<sst xmlns="http://schemas.openxmlformats.org/spreadsheetml/2006/main" count="82" uniqueCount="62">
  <si>
    <t>PRESUPUESTO BASE</t>
  </si>
  <si>
    <t>ETAPA</t>
  </si>
  <si>
    <t>SUB-ETAPA</t>
  </si>
  <si>
    <t>DESCRIPCION</t>
  </si>
  <si>
    <t>U/M</t>
  </si>
  <si>
    <t>Cantidad</t>
  </si>
  <si>
    <t>COSTOS UNITARIOS C$</t>
  </si>
  <si>
    <t>COSTO TOTAL UNITARIO C$</t>
  </si>
  <si>
    <t>COSTOS TOTALES C$</t>
  </si>
  <si>
    <t>COSTO     TOTAL C$</t>
  </si>
  <si>
    <t>Material C$</t>
  </si>
  <si>
    <t>Mano de obra C$</t>
  </si>
  <si>
    <t>Sub            contrato C$</t>
  </si>
  <si>
    <t>Equipo C$</t>
  </si>
  <si>
    <t>Transp. C$</t>
  </si>
  <si>
    <t xml:space="preserve"> </t>
  </si>
  <si>
    <t>PRELIMINARES</t>
  </si>
  <si>
    <t>m2</t>
  </si>
  <si>
    <t xml:space="preserve">  </t>
  </si>
  <si>
    <t>LIMPIEZA FINAL Y ENTREGA</t>
  </si>
  <si>
    <t>LIMPIEZA FINAL</t>
  </si>
  <si>
    <t>Glb</t>
  </si>
  <si>
    <t>a.</t>
  </si>
  <si>
    <t>COSTO TOTAL DIRECTO</t>
  </si>
  <si>
    <t>b.</t>
  </si>
  <si>
    <t>COSTO TOTAL  INDIRECTO</t>
  </si>
  <si>
    <t>c.</t>
  </si>
  <si>
    <t>ADMON</t>
  </si>
  <si>
    <t>d.</t>
  </si>
  <si>
    <t>UTILIDADES</t>
  </si>
  <si>
    <t>e.</t>
  </si>
  <si>
    <t>SUBTOTAL</t>
  </si>
  <si>
    <t>f.</t>
  </si>
  <si>
    <t>IMPUESTO DEL  IVA 15 %</t>
  </si>
  <si>
    <t>COSTO TOTAL DEL PROYECTO   C$</t>
  </si>
  <si>
    <t>Desinstalacion de estructura de techo incluye cubierta, para esta actividad el contratista debe tener precaucion de no dañar sistema de redes cielo razo y de electricidad</t>
  </si>
  <si>
    <t>Proyecto:Reparación de edificio cultura, sector norte; S.Central</t>
  </si>
  <si>
    <t xml:space="preserve">PAREDES </t>
  </si>
  <si>
    <t xml:space="preserve">SALA DE DANZA </t>
  </si>
  <si>
    <t xml:space="preserve">Estructura galvanizada 3 5/8", forro doble cara durock acabado fino </t>
  </si>
  <si>
    <t>Reparación de edificio cultura, sector norte; S.Central</t>
  </si>
  <si>
    <t xml:space="preserve">ESTRUCTURAS METALICA </t>
  </si>
  <si>
    <t xml:space="preserve">TECHO </t>
  </si>
  <si>
    <t>ml</t>
  </si>
  <si>
    <t xml:space="preserve">Suministro e instalacion de CM-1, incluye pintura anticorrosiva y elementos de fijacion </t>
  </si>
  <si>
    <t xml:space="preserve">Suministro e instalacion de CH-1, incluye pintura anticorrosiva y elementos de fijacion </t>
  </si>
  <si>
    <t xml:space="preserve">Cubierta de Techo  </t>
  </si>
  <si>
    <t xml:space="preserve">CUMBRERAS </t>
  </si>
  <si>
    <t>SUMINISTRO E INSTALACION DE CUBIERTA DE TECHO ESTRUCTURAL E 101 PREPINTADA COLOR ROJO CAL 26</t>
  </si>
  <si>
    <t>SUMINISTRO E INSTALACION DE CUMBRERA DE TECHO LAMINA LISA COLOR ROJO CAL 26</t>
  </si>
  <si>
    <t xml:space="preserve">ML </t>
  </si>
  <si>
    <t xml:space="preserve">AISLANTE </t>
  </si>
  <si>
    <t xml:space="preserve">AISLANTE TERMICO DE ESPUMA AD10 PRODEX AREA DE DANZA INCLUYE PINTURA EN COLOR NEGRO </t>
  </si>
  <si>
    <t xml:space="preserve">Suministro e instalacion de perlines clavadores de 2*4*1/16", incluye pintura anticorrosiva y elementos de fijacion, en el area de danza el acabdo de la pintura en estos elementos debe ser color negro  </t>
  </si>
  <si>
    <t xml:space="preserve">Suministro e instalacion de VM-3, incluye pintura anticorrosiva y elementos de fijacion en el area de danza el acabdo de la pintura en estos elementos debe ser color negro   </t>
  </si>
  <si>
    <t xml:space="preserve">Desinstalacion de cielo Razo en sala de danza incluye alero </t>
  </si>
  <si>
    <t xml:space="preserve">Sumistro y aplicación de pintura high estándar en paredes durock ambas caras incluye fascias color a suministrar por el dueño </t>
  </si>
  <si>
    <t xml:space="preserve">FASCIA </t>
  </si>
  <si>
    <t>suministro e instalacion de fascia forro lamina denglass acabado fino.</t>
  </si>
  <si>
    <t xml:space="preserve">Aleros </t>
  </si>
  <si>
    <t>suministro e instalacion de alero lamina de plycem texturizada 2*2, estructura mill finish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</si>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</sst>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000"/>
    <numFmt numFmtId="165" formatCode="_-[$$-540A]* #,##0.00_ ;_-[$$-540A]* \-#,##0.00\ ;_-[$$-540A]* &quot;-&quot;??_ ;_-@_ "/>
    <numFmt numFmtId="166" formatCode="_(* #,##0.00_);_(* \(#,##0.00\);_(* &quot;-&quot;??_);_(@_)"/>
    <numFmt numFmtId="167" formatCode="_(&quot;C$&quot;\ * #,##0.00_);_(&quot;C$&quot;\ * \(#,##0.00\);_(&quot;C$&quot;\ * &quot;-&quot;??_);_(@_)"/>
    <numFmt numFmtId="168" formatCode="00"/>
    <numFmt numFmtId="169" formatCode="_-[$C$-4C0A]* #,##0.00_-;\-[$C$-4C0A]* #,##0.00_-;_-[$C$-4C0A]* &quot;-&quot;??_-;_-@_-"/>
    <numFmt numFmtId="170" formatCode="00.00"/>
    <numFmt numFmtId="171" formatCode="#,##0.00\ _€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2"/>
      <name val="Courier New"/>
      <family val="3"/>
    </font>
    <font>
      <sz val="10"/>
      <color rgb="FFFF0000"/>
      <name val="Arial"/>
      <family val="2"/>
    </font>
    <font>
      <b/>
      <sz val="8"/>
      <name val="Courier New"/>
      <family val="3"/>
    </font>
    <font>
      <b/>
      <sz val="10"/>
      <name val="Courier New"/>
      <family val="3"/>
    </font>
    <font>
      <b/>
      <sz val="9"/>
      <name val="Courier New"/>
      <family val="3"/>
    </font>
    <font>
      <b/>
      <sz val="11"/>
      <name val="Courier New"/>
      <family val="3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Courier New"/>
      <family val="3"/>
    </font>
    <font>
      <sz val="9"/>
      <name val="Courier New"/>
      <family val="3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ourier New"/>
      <family val="3"/>
    </font>
    <font>
      <sz val="9"/>
      <color rgb="FFFF0000"/>
      <name val="Courier New"/>
      <family val="3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 applyFill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Fill="0"/>
  </cellStyleXfs>
  <cellXfs count="147">
    <xf numFmtId="0" fontId="0" fillId="0" borderId="0" xfId="0"/>
    <xf numFmtId="165" fontId="3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6" fillId="0" borderId="11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166" fontId="7" fillId="2" borderId="11" xfId="1" applyFont="1" applyFill="1" applyBorder="1" applyAlignment="1">
      <alignment horizontal="center" vertical="center" wrapText="1"/>
    </xf>
    <xf numFmtId="167" fontId="7" fillId="2" borderId="11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168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166" fontId="6" fillId="3" borderId="11" xfId="1" applyFont="1" applyFill="1" applyBorder="1" applyAlignment="1">
      <alignment horizontal="right" vertical="center" wrapText="1"/>
    </xf>
    <xf numFmtId="44" fontId="6" fillId="3" borderId="12" xfId="0" applyNumberFormat="1" applyFont="1" applyFill="1" applyBorder="1" applyAlignment="1">
      <alignment horizontal="right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168" fontId="10" fillId="4" borderId="11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166" fontId="11" fillId="4" borderId="11" xfId="1" applyFont="1" applyFill="1" applyBorder="1" applyAlignment="1">
      <alignment horizontal="right" vertical="center" wrapText="1"/>
    </xf>
    <xf numFmtId="169" fontId="11" fillId="0" borderId="11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9" fontId="6" fillId="3" borderId="11" xfId="1" applyNumberFormat="1" applyFont="1" applyFill="1" applyBorder="1" applyAlignment="1">
      <alignment horizontal="right" vertical="center" wrapText="1"/>
    </xf>
    <xf numFmtId="164" fontId="6" fillId="5" borderId="10" xfId="3" applyNumberFormat="1" applyFont="1" applyFill="1" applyBorder="1" applyAlignment="1">
      <alignment horizontal="center" vertical="center" wrapText="1"/>
    </xf>
    <xf numFmtId="168" fontId="6" fillId="5" borderId="11" xfId="3" applyNumberFormat="1" applyFont="1" applyFill="1" applyBorder="1" applyAlignment="1">
      <alignment horizontal="center" vertical="center" wrapText="1"/>
    </xf>
    <xf numFmtId="0" fontId="6" fillId="5" borderId="11" xfId="3" applyFont="1" applyFill="1" applyBorder="1" applyAlignment="1">
      <alignment horizontal="left" vertical="center" wrapText="1"/>
    </xf>
    <xf numFmtId="0" fontId="6" fillId="5" borderId="11" xfId="3" applyFont="1" applyFill="1" applyBorder="1" applyAlignment="1">
      <alignment horizontal="center" vertical="center" wrapText="1"/>
    </xf>
    <xf numFmtId="166" fontId="6" fillId="5" borderId="11" xfId="1" applyFont="1" applyFill="1" applyBorder="1" applyAlignment="1">
      <alignment horizontal="right" vertical="center" wrapText="1"/>
    </xf>
    <xf numFmtId="169" fontId="11" fillId="5" borderId="11" xfId="1" applyNumberFormat="1" applyFont="1" applyFill="1" applyBorder="1" applyAlignment="1">
      <alignment horizontal="right" vertical="center" wrapText="1"/>
    </xf>
    <xf numFmtId="165" fontId="13" fillId="0" borderId="0" xfId="3" applyNumberFormat="1" applyFont="1" applyAlignment="1">
      <alignment vertical="center" wrapText="1"/>
    </xf>
    <xf numFmtId="164" fontId="11" fillId="0" borderId="10" xfId="3" applyNumberFormat="1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left" vertical="center" wrapText="1"/>
    </xf>
    <xf numFmtId="0" fontId="11" fillId="0" borderId="11" xfId="3" applyFont="1" applyFill="1" applyBorder="1" applyAlignment="1">
      <alignment horizontal="center" vertical="center" wrapText="1"/>
    </xf>
    <xf numFmtId="166" fontId="11" fillId="0" borderId="11" xfId="1" applyFont="1" applyFill="1" applyBorder="1" applyAlignment="1">
      <alignment horizontal="right" vertical="center" wrapText="1"/>
    </xf>
    <xf numFmtId="165" fontId="3" fillId="0" borderId="0" xfId="3" applyNumberFormat="1" applyFont="1" applyFill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0" fontId="11" fillId="4" borderId="11" xfId="3" applyFont="1" applyFill="1" applyBorder="1" applyAlignment="1">
      <alignment horizontal="left" vertical="center" wrapText="1"/>
    </xf>
    <xf numFmtId="169" fontId="11" fillId="0" borderId="13" xfId="1" applyNumberFormat="1" applyFont="1" applyFill="1" applyBorder="1" applyAlignment="1">
      <alignment horizontal="right" vertical="center" wrapText="1"/>
    </xf>
    <xf numFmtId="169" fontId="6" fillId="5" borderId="10" xfId="3" applyNumberFormat="1" applyFont="1" applyFill="1" applyBorder="1" applyAlignment="1">
      <alignment horizontal="center" vertical="center" wrapText="1"/>
    </xf>
    <xf numFmtId="169" fontId="6" fillId="5" borderId="11" xfId="3" applyNumberFormat="1" applyFont="1" applyFill="1" applyBorder="1" applyAlignment="1">
      <alignment horizontal="center" vertical="center" wrapText="1"/>
    </xf>
    <xf numFmtId="169" fontId="6" fillId="5" borderId="11" xfId="3" applyNumberFormat="1" applyFont="1" applyFill="1" applyBorder="1" applyAlignment="1">
      <alignment horizontal="left" vertical="center" wrapText="1"/>
    </xf>
    <xf numFmtId="169" fontId="6" fillId="5" borderId="11" xfId="1" applyNumberFormat="1" applyFont="1" applyFill="1" applyBorder="1" applyAlignment="1">
      <alignment horizontal="right" vertical="center" wrapText="1"/>
    </xf>
    <xf numFmtId="164" fontId="6" fillId="4" borderId="11" xfId="3" applyNumberFormat="1" applyFont="1" applyFill="1" applyBorder="1" applyAlignment="1">
      <alignment horizontal="center" vertical="center" wrapText="1"/>
    </xf>
    <xf numFmtId="164" fontId="11" fillId="0" borderId="10" xfId="3" applyNumberFormat="1" applyFont="1" applyBorder="1" applyAlignment="1">
      <alignment horizontal="center" vertical="center" wrapText="1"/>
    </xf>
    <xf numFmtId="168" fontId="6" fillId="0" borderId="11" xfId="3" applyNumberFormat="1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165" fontId="3" fillId="0" borderId="0" xfId="3" applyNumberFormat="1" applyFont="1"/>
    <xf numFmtId="164" fontId="6" fillId="4" borderId="10" xfId="3" applyNumberFormat="1" applyFont="1" applyFill="1" applyBorder="1" applyAlignment="1">
      <alignment horizontal="center" vertical="center" wrapText="1"/>
    </xf>
    <xf numFmtId="169" fontId="11" fillId="4" borderId="13" xfId="3" applyNumberFormat="1" applyFont="1" applyFill="1" applyBorder="1" applyAlignment="1">
      <alignment horizontal="center" vertical="center" wrapText="1"/>
    </xf>
    <xf numFmtId="169" fontId="11" fillId="4" borderId="11" xfId="3" applyNumberFormat="1" applyFont="1" applyFill="1" applyBorder="1" applyAlignment="1">
      <alignment horizontal="center" vertical="center" wrapText="1"/>
    </xf>
    <xf numFmtId="169" fontId="11" fillId="4" borderId="11" xfId="3" applyNumberFormat="1" applyFont="1" applyFill="1" applyBorder="1" applyAlignment="1">
      <alignment horizontal="left" vertical="center" wrapText="1"/>
    </xf>
    <xf numFmtId="169" fontId="11" fillId="4" borderId="11" xfId="1" applyNumberFormat="1" applyFont="1" applyFill="1" applyBorder="1" applyAlignment="1">
      <alignment horizontal="right" vertical="center" wrapText="1"/>
    </xf>
    <xf numFmtId="170" fontId="14" fillId="4" borderId="11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Alignment="1">
      <alignment vertical="center" wrapText="1"/>
    </xf>
    <xf numFmtId="168" fontId="6" fillId="5" borderId="1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169" fontId="10" fillId="5" borderId="11" xfId="1" applyNumberFormat="1" applyFont="1" applyFill="1" applyBorder="1" applyAlignment="1">
      <alignment vertical="center" wrapText="1"/>
    </xf>
    <xf numFmtId="169" fontId="11" fillId="5" borderId="11" xfId="1" applyNumberFormat="1" applyFont="1" applyFill="1" applyBorder="1" applyAlignment="1">
      <alignment vertical="center" wrapText="1"/>
    </xf>
    <xf numFmtId="169" fontId="10" fillId="5" borderId="11" xfId="1" applyNumberFormat="1" applyFont="1" applyFill="1" applyBorder="1" applyAlignment="1">
      <alignment horizontal="right" vertical="center" wrapText="1"/>
    </xf>
    <xf numFmtId="49" fontId="11" fillId="6" borderId="10" xfId="0" applyNumberFormat="1" applyFont="1" applyFill="1" applyBorder="1" applyAlignment="1">
      <alignment horizontal="center" vertical="center" wrapText="1"/>
    </xf>
    <xf numFmtId="168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169" fontId="11" fillId="0" borderId="11" xfId="1" applyNumberFormat="1" applyFont="1" applyFill="1" applyBorder="1" applyAlignment="1">
      <alignment vertical="center" wrapText="1"/>
    </xf>
    <xf numFmtId="49" fontId="5" fillId="7" borderId="10" xfId="0" applyNumberFormat="1" applyFont="1" applyFill="1" applyBorder="1" applyAlignment="1">
      <alignment horizontal="center" vertical="center" wrapText="1"/>
    </xf>
    <xf numFmtId="168" fontId="5" fillId="7" borderId="11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vertical="center" wrapText="1"/>
    </xf>
    <xf numFmtId="4" fontId="6" fillId="7" borderId="11" xfId="0" applyNumberFormat="1" applyFont="1" applyFill="1" applyBorder="1" applyAlignment="1">
      <alignment horizontal="right" vertical="center" wrapText="1"/>
    </xf>
    <xf numFmtId="4" fontId="6" fillId="7" borderId="11" xfId="0" applyNumberFormat="1" applyFont="1" applyFill="1" applyBorder="1" applyAlignment="1">
      <alignment vertical="center" wrapText="1"/>
    </xf>
    <xf numFmtId="44" fontId="6" fillId="7" borderId="11" xfId="0" applyNumberFormat="1" applyFont="1" applyFill="1" applyBorder="1" applyAlignment="1">
      <alignment horizontal="right" vertical="center" wrapText="1"/>
    </xf>
    <xf numFmtId="44" fontId="6" fillId="7" borderId="12" xfId="0" applyNumberFormat="1" applyFont="1" applyFill="1" applyBorder="1" applyAlignment="1">
      <alignment horizontal="right" vertical="center" wrapText="1"/>
    </xf>
    <xf numFmtId="164" fontId="5" fillId="6" borderId="10" xfId="0" applyNumberFormat="1" applyFont="1" applyFill="1" applyBorder="1" applyAlignment="1">
      <alignment vertical="center" wrapText="1"/>
    </xf>
    <xf numFmtId="168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171" fontId="15" fillId="0" borderId="11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vertical="center" wrapText="1"/>
    </xf>
    <xf numFmtId="9" fontId="11" fillId="0" borderId="11" xfId="2" applyFont="1" applyFill="1" applyBorder="1" applyAlignment="1">
      <alignment vertical="center" wrapText="1"/>
    </xf>
    <xf numFmtId="44" fontId="11" fillId="0" borderId="12" xfId="0" applyNumberFormat="1" applyFont="1" applyBorder="1" applyAlignment="1">
      <alignment horizontal="right" vertical="center" wrapText="1"/>
    </xf>
    <xf numFmtId="4" fontId="11" fillId="0" borderId="11" xfId="0" applyNumberFormat="1" applyFont="1" applyFill="1" applyBorder="1" applyAlignment="1">
      <alignment vertical="center" wrapText="1"/>
    </xf>
    <xf numFmtId="171" fontId="6" fillId="0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44" fontId="6" fillId="0" borderId="12" xfId="0" applyNumberFormat="1" applyFont="1" applyBorder="1" applyAlignment="1">
      <alignment horizontal="right" vertical="center" wrapText="1"/>
    </xf>
    <xf numFmtId="165" fontId="16" fillId="0" borderId="0" xfId="0" applyNumberFormat="1" applyFont="1" applyAlignment="1">
      <alignment vertical="center" wrapText="1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171" fontId="11" fillId="0" borderId="11" xfId="0" applyNumberFormat="1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vertical="center" wrapText="1"/>
    </xf>
    <xf numFmtId="164" fontId="7" fillId="6" borderId="14" xfId="0" applyNumberFormat="1" applyFont="1" applyFill="1" applyBorder="1" applyAlignment="1">
      <alignment horizontal="center" vertical="center" wrapText="1"/>
    </xf>
    <xf numFmtId="168" fontId="7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171" fontId="7" fillId="0" borderId="15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vertical="center" wrapText="1"/>
    </xf>
    <xf numFmtId="4" fontId="7" fillId="0" borderId="15" xfId="0" applyNumberFormat="1" applyFont="1" applyFill="1" applyBorder="1" applyAlignment="1">
      <alignment horizontal="right" vertical="center" wrapText="1"/>
    </xf>
    <xf numFmtId="4" fontId="7" fillId="0" borderId="15" xfId="0" applyNumberFormat="1" applyFont="1" applyFill="1" applyBorder="1" applyAlignment="1">
      <alignment vertical="center" wrapText="1"/>
    </xf>
    <xf numFmtId="44" fontId="7" fillId="0" borderId="16" xfId="0" applyNumberFormat="1" applyFont="1" applyBorder="1" applyAlignment="1">
      <alignment horizontal="right" vertical="center" wrapText="1"/>
    </xf>
    <xf numFmtId="167" fontId="1" fillId="0" borderId="0" xfId="0" applyNumberFormat="1" applyFont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1" applyFont="1" applyAlignment="1">
      <alignment vertical="center" wrapText="1"/>
    </xf>
    <xf numFmtId="166" fontId="1" fillId="0" borderId="0" xfId="1" applyFont="1" applyFill="1" applyAlignment="1">
      <alignment vertical="center" wrapText="1"/>
    </xf>
    <xf numFmtId="166" fontId="18" fillId="0" borderId="0" xfId="1" applyFont="1" applyFill="1" applyAlignment="1">
      <alignment vertical="center" wrapText="1"/>
    </xf>
    <xf numFmtId="166" fontId="1" fillId="0" borderId="0" xfId="1" applyFont="1" applyFill="1" applyAlignment="1">
      <alignment horizontal="right" vertical="center" wrapText="1"/>
    </xf>
    <xf numFmtId="167" fontId="1" fillId="0" borderId="0" xfId="0" applyNumberFormat="1" applyFont="1" applyFill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9" fillId="7" borderId="12" xfId="0" applyNumberFormat="1" applyFont="1" applyFill="1" applyBorder="1" applyAlignment="1">
      <alignment horizontal="right" vertical="center" wrapText="1"/>
    </xf>
    <xf numFmtId="44" fontId="5" fillId="0" borderId="9" xfId="0" applyNumberFormat="1" applyFont="1" applyBorder="1" applyAlignment="1">
      <alignment horizontal="center" vertical="center" wrapText="1"/>
    </xf>
    <xf numFmtId="44" fontId="5" fillId="0" borderId="12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6" fontId="6" fillId="0" borderId="8" xfId="1" applyFont="1" applyBorder="1" applyAlignment="1">
      <alignment horizontal="center" vertical="center" wrapText="1"/>
    </xf>
    <xf numFmtId="166" fontId="6" fillId="0" borderId="11" xfId="1" applyFont="1" applyBorder="1" applyAlignment="1">
      <alignment horizontal="center" vertical="center" wrapText="1"/>
    </xf>
    <xf numFmtId="166" fontId="5" fillId="0" borderId="8" xfId="1" applyFont="1" applyFill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 vertical="center" wrapText="1"/>
    </xf>
    <xf numFmtId="167" fontId="6" fillId="0" borderId="1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326BCB45-878A-4EB4-ABEA-B8AE2DCA982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D510-34E3-4482-80B2-CF8D7AB5CE8E}">
  <sheetPr>
    <tabColor indexed="29"/>
    <pageSetUpPr fitToPage="1"/>
  </sheetPr>
  <dimension ref="A1:U52"/>
  <sheetViews>
    <sheetView tabSelected="1" topLeftCell="A22" zoomScale="106" zoomScaleNormal="106" zoomScaleSheetLayoutView="100" workbookViewId="0">
      <selection activeCell="D46" sqref="D46"/>
    </sheetView>
  </sheetViews>
  <sheetFormatPr baseColWidth="10" defaultColWidth="11.42578125" defaultRowHeight="12.75" x14ac:dyDescent="0.2"/>
  <cols>
    <col min="1" max="1" width="5.42578125" style="2" customWidth="1"/>
    <col min="2" max="2" width="6.28515625" style="2" customWidth="1"/>
    <col min="3" max="3" width="50.7109375" style="2" customWidth="1"/>
    <col min="4" max="4" width="6.7109375" style="117" customWidth="1"/>
    <col min="5" max="5" width="12.5703125" style="118" customWidth="1"/>
    <col min="6" max="6" width="13.85546875" style="119" customWidth="1"/>
    <col min="7" max="7" width="16.140625" style="119" customWidth="1"/>
    <col min="8" max="8" width="10.42578125" style="120" bestFit="1" customWidth="1"/>
    <col min="9" max="9" width="12.5703125" style="119" customWidth="1"/>
    <col min="10" max="10" width="11.85546875" style="121" customWidth="1"/>
    <col min="11" max="11" width="16.140625" style="122" customWidth="1"/>
    <col min="12" max="12" width="17.28515625" style="3" bestFit="1" customWidth="1"/>
    <col min="13" max="13" width="16" style="3" bestFit="1" customWidth="1"/>
    <col min="14" max="14" width="13.42578125" style="3" customWidth="1"/>
    <col min="15" max="16" width="16.85546875" style="3" customWidth="1"/>
    <col min="17" max="17" width="23" style="123" bestFit="1" customWidth="1"/>
    <col min="18" max="18" width="15.42578125" style="4" customWidth="1"/>
    <col min="19" max="19" width="11.42578125" style="2"/>
    <col min="20" max="20" width="18.28515625" style="2" bestFit="1" customWidth="1"/>
    <col min="21" max="21" width="41.140625" style="2" customWidth="1"/>
    <col min="22" max="16384" width="11.42578125" style="2"/>
  </cols>
  <sheetData>
    <row r="1" spans="1:21" s="3" customFormat="1" ht="17.25" thickBot="1" x14ac:dyDescent="0.25">
      <c r="A1" s="127" t="s">
        <v>36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"/>
      <c r="S1" s="2"/>
      <c r="T1" s="2"/>
      <c r="U1" s="3">
        <v>35</v>
      </c>
    </row>
    <row r="2" spans="1:21" ht="19.5" customHeight="1" thickBot="1" x14ac:dyDescent="0.25">
      <c r="A2" s="130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</row>
    <row r="3" spans="1:21" ht="15.75" customHeight="1" x14ac:dyDescent="0.2">
      <c r="A3" s="133" t="s">
        <v>1</v>
      </c>
      <c r="B3" s="135" t="s">
        <v>2</v>
      </c>
      <c r="C3" s="137" t="s">
        <v>3</v>
      </c>
      <c r="D3" s="139" t="s">
        <v>4</v>
      </c>
      <c r="E3" s="141" t="s">
        <v>5</v>
      </c>
      <c r="F3" s="143" t="s">
        <v>6</v>
      </c>
      <c r="G3" s="143"/>
      <c r="H3" s="143"/>
      <c r="I3" s="143"/>
      <c r="J3" s="143"/>
      <c r="K3" s="144" t="s">
        <v>7</v>
      </c>
      <c r="L3" s="146" t="s">
        <v>8</v>
      </c>
      <c r="M3" s="146"/>
      <c r="N3" s="146"/>
      <c r="O3" s="146"/>
      <c r="P3" s="146"/>
      <c r="Q3" s="125" t="s">
        <v>9</v>
      </c>
    </row>
    <row r="4" spans="1:21" ht="38.25" x14ac:dyDescent="0.2">
      <c r="A4" s="134"/>
      <c r="B4" s="136"/>
      <c r="C4" s="138"/>
      <c r="D4" s="140"/>
      <c r="E4" s="142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145"/>
      <c r="L4" s="6" t="s">
        <v>10</v>
      </c>
      <c r="M4" s="7" t="s">
        <v>11</v>
      </c>
      <c r="N4" s="8" t="s">
        <v>12</v>
      </c>
      <c r="O4" s="6" t="s">
        <v>13</v>
      </c>
      <c r="P4" s="8" t="s">
        <v>14</v>
      </c>
      <c r="Q4" s="126"/>
    </row>
    <row r="5" spans="1:21" s="18" customFormat="1" ht="28.5" customHeight="1" x14ac:dyDescent="0.2">
      <c r="A5" s="9"/>
      <c r="B5" s="10"/>
      <c r="C5" s="11" t="s">
        <v>40</v>
      </c>
      <c r="D5" s="10"/>
      <c r="E5" s="12"/>
      <c r="F5" s="12"/>
      <c r="G5" s="12"/>
      <c r="H5" s="12"/>
      <c r="I5" s="12"/>
      <c r="J5" s="12"/>
      <c r="K5" s="13"/>
      <c r="L5" s="10"/>
      <c r="M5" s="14"/>
      <c r="N5" s="15"/>
      <c r="O5" s="10"/>
      <c r="P5" s="15"/>
      <c r="Q5" s="16"/>
      <c r="R5" s="17"/>
    </row>
    <row r="6" spans="1:21" ht="13.5" x14ac:dyDescent="0.2">
      <c r="A6" s="19">
        <v>10</v>
      </c>
      <c r="B6" s="20" t="s">
        <v>15</v>
      </c>
      <c r="C6" s="21" t="s">
        <v>16</v>
      </c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1:21" s="31" customFormat="1" ht="59.25" customHeight="1" x14ac:dyDescent="0.2">
      <c r="A7" s="25"/>
      <c r="B7" s="26">
        <v>1</v>
      </c>
      <c r="C7" s="27" t="s">
        <v>35</v>
      </c>
      <c r="D7" s="28" t="s">
        <v>17</v>
      </c>
      <c r="E7" s="29">
        <f>215.36*1.1</f>
        <v>236.89600000000004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4"/>
    </row>
    <row r="8" spans="1:21" s="31" customFormat="1" ht="30.75" customHeight="1" x14ac:dyDescent="0.2">
      <c r="A8" s="25"/>
      <c r="B8" s="26">
        <v>2</v>
      </c>
      <c r="C8" s="27" t="s">
        <v>55</v>
      </c>
      <c r="D8" s="28" t="s">
        <v>17</v>
      </c>
      <c r="E8" s="29">
        <v>120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4"/>
    </row>
    <row r="9" spans="1:21" ht="13.5" x14ac:dyDescent="0.2">
      <c r="A9" s="19">
        <v>20</v>
      </c>
      <c r="B9" s="20" t="s">
        <v>15</v>
      </c>
      <c r="C9" s="21" t="s">
        <v>37</v>
      </c>
      <c r="D9" s="22"/>
      <c r="E9" s="2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21" s="31" customFormat="1" ht="15.95" customHeight="1" x14ac:dyDescent="0.2">
      <c r="A10" s="33"/>
      <c r="B10" s="34"/>
      <c r="C10" s="35" t="s">
        <v>38</v>
      </c>
      <c r="D10" s="36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21" s="31" customFormat="1" ht="24" x14ac:dyDescent="0.2">
      <c r="A11" s="40"/>
      <c r="B11" s="26">
        <v>1</v>
      </c>
      <c r="C11" s="41" t="s">
        <v>39</v>
      </c>
      <c r="D11" s="42" t="s">
        <v>17</v>
      </c>
      <c r="E11" s="43">
        <f>(17.57*2)+12.65*(2)</f>
        <v>60.44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44"/>
      <c r="S11" s="45"/>
    </row>
    <row r="12" spans="1:21" s="31" customFormat="1" ht="52.5" customHeight="1" x14ac:dyDescent="0.2">
      <c r="A12" s="40"/>
      <c r="B12" s="26">
        <v>2</v>
      </c>
      <c r="C12" s="41" t="s">
        <v>56</v>
      </c>
      <c r="D12" s="42" t="s">
        <v>17</v>
      </c>
      <c r="E12" s="43">
        <v>142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44"/>
      <c r="S12" s="45"/>
    </row>
    <row r="13" spans="1:21" s="31" customFormat="1" ht="13.5" x14ac:dyDescent="0.2">
      <c r="A13" s="19">
        <v>30</v>
      </c>
      <c r="B13" s="20" t="s">
        <v>15</v>
      </c>
      <c r="C13" s="21" t="s">
        <v>41</v>
      </c>
      <c r="D13" s="22"/>
      <c r="E13" s="2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6"/>
      <c r="S13" s="45"/>
    </row>
    <row r="14" spans="1:21" s="31" customFormat="1" x14ac:dyDescent="0.2">
      <c r="A14" s="33"/>
      <c r="B14" s="34"/>
      <c r="C14" s="35" t="s">
        <v>42</v>
      </c>
      <c r="D14" s="36"/>
      <c r="E14" s="37" t="s">
        <v>18</v>
      </c>
      <c r="F14" s="48"/>
      <c r="G14" s="49"/>
      <c r="H14" s="50"/>
      <c r="I14" s="49"/>
      <c r="J14" s="51"/>
      <c r="K14" s="51"/>
      <c r="L14" s="51"/>
      <c r="M14" s="51"/>
      <c r="N14" s="51"/>
      <c r="O14" s="51"/>
      <c r="P14" s="51"/>
      <c r="Q14" s="51"/>
      <c r="R14" s="56"/>
      <c r="S14" s="45"/>
    </row>
    <row r="15" spans="1:21" s="31" customFormat="1" ht="60" x14ac:dyDescent="0.2">
      <c r="A15" s="57"/>
      <c r="B15" s="26">
        <v>1</v>
      </c>
      <c r="C15" s="46" t="s">
        <v>53</v>
      </c>
      <c r="D15" s="42" t="s">
        <v>43</v>
      </c>
      <c r="E15" s="29">
        <f>31.62*14</f>
        <v>442.68</v>
      </c>
      <c r="F15" s="58"/>
      <c r="G15" s="59"/>
      <c r="H15" s="60"/>
      <c r="I15" s="59"/>
      <c r="J15" s="61"/>
      <c r="K15" s="30"/>
      <c r="L15" s="30"/>
      <c r="M15" s="30"/>
      <c r="N15" s="30"/>
      <c r="O15" s="30"/>
      <c r="P15" s="30"/>
      <c r="Q15" s="30"/>
      <c r="R15" s="56"/>
      <c r="S15" s="45"/>
    </row>
    <row r="16" spans="1:21" s="31" customFormat="1" ht="48" x14ac:dyDescent="0.2">
      <c r="A16" s="53"/>
      <c r="B16" s="26">
        <v>2</v>
      </c>
      <c r="C16" s="46" t="s">
        <v>54</v>
      </c>
      <c r="D16" s="42" t="s">
        <v>43</v>
      </c>
      <c r="E16" s="43">
        <f>+(11.13*3)+5.2</f>
        <v>38.590000000000003</v>
      </c>
      <c r="F16" s="30"/>
      <c r="G16" s="30"/>
      <c r="H16" s="30"/>
      <c r="I16" s="59"/>
      <c r="J16" s="61"/>
      <c r="K16" s="30"/>
      <c r="L16" s="30"/>
      <c r="M16" s="30"/>
      <c r="N16" s="30"/>
      <c r="O16" s="30"/>
      <c r="P16" s="30"/>
      <c r="Q16" s="30"/>
      <c r="R16" s="56"/>
      <c r="S16" s="45"/>
    </row>
    <row r="17" spans="1:19" s="31" customFormat="1" ht="33" customHeight="1" x14ac:dyDescent="0.2">
      <c r="A17" s="53"/>
      <c r="B17" s="26">
        <v>3</v>
      </c>
      <c r="C17" s="46" t="s">
        <v>44</v>
      </c>
      <c r="D17" s="42" t="s">
        <v>43</v>
      </c>
      <c r="E17" s="43">
        <f>1.4*14</f>
        <v>19.599999999999998</v>
      </c>
      <c r="F17" s="30"/>
      <c r="G17" s="30"/>
      <c r="H17" s="30"/>
      <c r="I17" s="59"/>
      <c r="J17" s="61"/>
      <c r="K17" s="30"/>
      <c r="L17" s="30"/>
      <c r="M17" s="30"/>
      <c r="N17" s="30"/>
      <c r="O17" s="30"/>
      <c r="P17" s="30"/>
      <c r="Q17" s="30"/>
      <c r="R17" s="56"/>
      <c r="S17" s="45"/>
    </row>
    <row r="18" spans="1:19" s="31" customFormat="1" ht="24" x14ac:dyDescent="0.2">
      <c r="A18" s="53"/>
      <c r="B18" s="26">
        <v>4</v>
      </c>
      <c r="C18" s="46" t="s">
        <v>45</v>
      </c>
      <c r="D18" s="42" t="s">
        <v>43</v>
      </c>
      <c r="E18" s="43">
        <v>24.48</v>
      </c>
      <c r="F18" s="47"/>
      <c r="G18" s="30"/>
      <c r="H18" s="30"/>
      <c r="I18" s="59"/>
      <c r="J18" s="61"/>
      <c r="K18" s="30"/>
      <c r="L18" s="30"/>
      <c r="M18" s="30"/>
      <c r="N18" s="30"/>
      <c r="O18" s="30"/>
      <c r="P18" s="30"/>
      <c r="Q18" s="30"/>
      <c r="R18" s="56"/>
      <c r="S18" s="45"/>
    </row>
    <row r="19" spans="1:19" s="31" customFormat="1" x14ac:dyDescent="0.2">
      <c r="A19" s="33"/>
      <c r="B19" s="34"/>
      <c r="C19" s="35" t="s">
        <v>46</v>
      </c>
      <c r="D19" s="36"/>
      <c r="E19" s="37"/>
      <c r="F19" s="48"/>
      <c r="G19" s="49"/>
      <c r="H19" s="50"/>
      <c r="I19" s="49"/>
      <c r="J19" s="51"/>
      <c r="K19" s="51"/>
      <c r="L19" s="51"/>
      <c r="M19" s="51"/>
      <c r="N19" s="51"/>
      <c r="O19" s="51"/>
      <c r="P19" s="51"/>
      <c r="Q19" s="51"/>
      <c r="R19" s="56"/>
      <c r="S19" s="45"/>
    </row>
    <row r="20" spans="1:19" s="31" customFormat="1" ht="24" x14ac:dyDescent="0.2">
      <c r="A20" s="52"/>
      <c r="B20" s="26">
        <v>1</v>
      </c>
      <c r="C20" s="46" t="s">
        <v>48</v>
      </c>
      <c r="D20" s="42" t="s">
        <v>17</v>
      </c>
      <c r="E20" s="62">
        <v>400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56"/>
      <c r="S20" s="45"/>
    </row>
    <row r="21" spans="1:19" s="31" customFormat="1" x14ac:dyDescent="0.2">
      <c r="A21" s="33"/>
      <c r="B21" s="34"/>
      <c r="C21" s="35" t="s">
        <v>47</v>
      </c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56"/>
      <c r="S21" s="45"/>
    </row>
    <row r="22" spans="1:19" s="31" customFormat="1" ht="24" x14ac:dyDescent="0.2">
      <c r="A22" s="53"/>
      <c r="B22" s="54">
        <v>1</v>
      </c>
      <c r="C22" s="46" t="s">
        <v>49</v>
      </c>
      <c r="D22" s="55" t="s">
        <v>50</v>
      </c>
      <c r="E22" s="43">
        <v>19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4"/>
    </row>
    <row r="23" spans="1:19" s="31" customFormat="1" x14ac:dyDescent="0.2">
      <c r="A23" s="33"/>
      <c r="B23" s="34"/>
      <c r="C23" s="35" t="s">
        <v>51</v>
      </c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4"/>
    </row>
    <row r="24" spans="1:19" s="31" customFormat="1" ht="24" x14ac:dyDescent="0.2">
      <c r="A24" s="53"/>
      <c r="B24" s="54">
        <v>1</v>
      </c>
      <c r="C24" s="46" t="s">
        <v>52</v>
      </c>
      <c r="D24" s="55" t="s">
        <v>17</v>
      </c>
      <c r="E24" s="43">
        <v>140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4"/>
    </row>
    <row r="25" spans="1:19" s="31" customFormat="1" x14ac:dyDescent="0.2">
      <c r="A25" s="33"/>
      <c r="B25" s="34"/>
      <c r="C25" s="35" t="s">
        <v>57</v>
      </c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4"/>
    </row>
    <row r="26" spans="1:19" s="31" customFormat="1" ht="24" x14ac:dyDescent="0.2">
      <c r="A26" s="53"/>
      <c r="B26" s="54"/>
      <c r="C26" s="46" t="s">
        <v>58</v>
      </c>
      <c r="D26" s="55" t="s">
        <v>43</v>
      </c>
      <c r="E26" s="43">
        <v>42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4"/>
    </row>
    <row r="27" spans="1:19" s="31" customFormat="1" x14ac:dyDescent="0.2">
      <c r="A27" s="33"/>
      <c r="B27" s="34"/>
      <c r="C27" s="35" t="s">
        <v>59</v>
      </c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4"/>
    </row>
    <row r="28" spans="1:19" s="31" customFormat="1" ht="24" x14ac:dyDescent="0.2">
      <c r="A28" s="53"/>
      <c r="B28" s="54"/>
      <c r="C28" s="46" t="s">
        <v>60</v>
      </c>
      <c r="D28" s="55" t="s">
        <v>17</v>
      </c>
      <c r="E28" s="43">
        <v>40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4"/>
    </row>
    <row r="29" spans="1:19" ht="15.95" customHeight="1" x14ac:dyDescent="0.2">
      <c r="A29" s="68" t="s">
        <v>61</v>
      </c>
      <c r="B29" s="20" t="s">
        <v>15</v>
      </c>
      <c r="C29" s="21" t="s">
        <v>19</v>
      </c>
      <c r="D29" s="22"/>
      <c r="E29" s="23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S29" s="45"/>
    </row>
    <row r="30" spans="1:19" s="31" customFormat="1" ht="15.95" customHeight="1" x14ac:dyDescent="0.2">
      <c r="A30" s="69" t="s">
        <v>15</v>
      </c>
      <c r="B30" s="64">
        <v>1</v>
      </c>
      <c r="C30" s="65" t="s">
        <v>20</v>
      </c>
      <c r="D30" s="66"/>
      <c r="E30" s="37"/>
      <c r="F30" s="70"/>
      <c r="G30" s="70"/>
      <c r="H30" s="71"/>
      <c r="I30" s="70"/>
      <c r="J30" s="72"/>
      <c r="K30" s="72"/>
      <c r="L30" s="72"/>
      <c r="M30" s="72"/>
      <c r="N30" s="72"/>
      <c r="O30" s="72"/>
      <c r="P30" s="72"/>
      <c r="Q30" s="72"/>
      <c r="R30" s="63"/>
    </row>
    <row r="31" spans="1:19" ht="20.100000000000001" customHeight="1" x14ac:dyDescent="0.2">
      <c r="A31" s="73"/>
      <c r="B31" s="74">
        <v>1</v>
      </c>
      <c r="C31" s="75" t="s">
        <v>19</v>
      </c>
      <c r="D31" s="67" t="s">
        <v>21</v>
      </c>
      <c r="E31" s="43">
        <v>1</v>
      </c>
      <c r="F31" s="76"/>
      <c r="G31" s="76"/>
      <c r="H31" s="76"/>
      <c r="I31" s="76"/>
      <c r="J31" s="30"/>
      <c r="K31" s="30"/>
      <c r="L31" s="30"/>
      <c r="M31" s="30"/>
      <c r="N31" s="30"/>
      <c r="O31" s="30"/>
      <c r="P31" s="30"/>
      <c r="Q31" s="30"/>
    </row>
    <row r="32" spans="1:19" s="31" customFormat="1" ht="20.100000000000001" customHeight="1" x14ac:dyDescent="0.2">
      <c r="A32" s="77"/>
      <c r="B32" s="78" t="s">
        <v>22</v>
      </c>
      <c r="C32" s="79" t="s">
        <v>23</v>
      </c>
      <c r="D32" s="80"/>
      <c r="E32" s="81"/>
      <c r="F32" s="81"/>
      <c r="G32" s="81"/>
      <c r="H32" s="81"/>
      <c r="I32" s="81"/>
      <c r="J32" s="82"/>
      <c r="K32" s="83"/>
      <c r="L32" s="84"/>
      <c r="M32" s="84"/>
      <c r="N32" s="84"/>
      <c r="O32" s="84"/>
      <c r="P32" s="84"/>
      <c r="Q32" s="85"/>
      <c r="R32" s="63"/>
    </row>
    <row r="33" spans="1:21" s="31" customFormat="1" ht="20.100000000000001" customHeight="1" x14ac:dyDescent="0.2">
      <c r="A33" s="86"/>
      <c r="B33" s="87" t="s">
        <v>24</v>
      </c>
      <c r="C33" s="88" t="s">
        <v>25</v>
      </c>
      <c r="D33" s="89"/>
      <c r="E33" s="90"/>
      <c r="F33" s="91"/>
      <c r="G33" s="91"/>
      <c r="H33" s="91"/>
      <c r="I33" s="91"/>
      <c r="J33" s="92"/>
      <c r="K33" s="93"/>
      <c r="L33" s="93"/>
      <c r="M33" s="93"/>
      <c r="N33" s="93"/>
      <c r="O33" s="93"/>
      <c r="P33" s="94"/>
      <c r="Q33" s="95"/>
      <c r="R33" s="63"/>
    </row>
    <row r="34" spans="1:21" s="31" customFormat="1" ht="20.100000000000001" customHeight="1" x14ac:dyDescent="0.2">
      <c r="A34" s="86"/>
      <c r="B34" s="87" t="s">
        <v>26</v>
      </c>
      <c r="C34" s="88" t="s">
        <v>27</v>
      </c>
      <c r="D34" s="89"/>
      <c r="E34" s="90"/>
      <c r="F34" s="91"/>
      <c r="G34" s="91"/>
      <c r="H34" s="91"/>
      <c r="I34" s="91"/>
      <c r="J34" s="92"/>
      <c r="K34" s="96"/>
      <c r="L34" s="96"/>
      <c r="M34" s="96"/>
      <c r="N34" s="96"/>
      <c r="O34" s="96"/>
      <c r="P34" s="94"/>
      <c r="Q34" s="95"/>
      <c r="R34" s="63"/>
    </row>
    <row r="35" spans="1:21" ht="20.100000000000001" customHeight="1" x14ac:dyDescent="0.2">
      <c r="A35" s="86"/>
      <c r="B35" s="87" t="s">
        <v>28</v>
      </c>
      <c r="C35" s="88" t="s">
        <v>29</v>
      </c>
      <c r="D35" s="89"/>
      <c r="E35" s="90"/>
      <c r="F35" s="91"/>
      <c r="G35" s="91"/>
      <c r="H35" s="91"/>
      <c r="I35" s="91"/>
      <c r="J35" s="92"/>
      <c r="K35" s="96"/>
      <c r="L35" s="96"/>
      <c r="M35" s="96"/>
      <c r="N35" s="96"/>
      <c r="O35" s="96"/>
      <c r="P35" s="94"/>
      <c r="Q35" s="95"/>
    </row>
    <row r="36" spans="1:21" s="102" customFormat="1" ht="15" x14ac:dyDescent="0.2">
      <c r="A36" s="86"/>
      <c r="B36" s="87" t="s">
        <v>30</v>
      </c>
      <c r="C36" s="88" t="s">
        <v>31</v>
      </c>
      <c r="D36" s="6"/>
      <c r="E36" s="97"/>
      <c r="F36" s="8"/>
      <c r="G36" s="8"/>
      <c r="H36" s="8"/>
      <c r="I36" s="8"/>
      <c r="J36" s="98"/>
      <c r="K36" s="93"/>
      <c r="L36" s="93"/>
      <c r="M36" s="93"/>
      <c r="N36" s="93"/>
      <c r="O36" s="93"/>
      <c r="P36" s="93"/>
      <c r="Q36" s="99"/>
      <c r="R36" s="100"/>
      <c r="S36" s="101"/>
    </row>
    <row r="37" spans="1:21" ht="13.5" x14ac:dyDescent="0.2">
      <c r="A37" s="86"/>
      <c r="B37" s="87" t="s">
        <v>32</v>
      </c>
      <c r="C37" s="103" t="s">
        <v>33</v>
      </c>
      <c r="D37" s="89"/>
      <c r="E37" s="104"/>
      <c r="F37" s="105"/>
      <c r="G37" s="105"/>
      <c r="H37" s="105"/>
      <c r="I37" s="105"/>
      <c r="J37" s="92"/>
      <c r="K37" s="96"/>
      <c r="L37" s="96"/>
      <c r="M37" s="96"/>
      <c r="N37" s="96"/>
      <c r="O37" s="96"/>
      <c r="P37" s="94"/>
      <c r="Q37" s="95"/>
    </row>
    <row r="38" spans="1:21" s="115" customFormat="1" ht="16.5" thickBot="1" x14ac:dyDescent="0.25">
      <c r="A38" s="106"/>
      <c r="B38" s="107"/>
      <c r="C38" s="108" t="s">
        <v>34</v>
      </c>
      <c r="D38" s="109"/>
      <c r="E38" s="110"/>
      <c r="F38" s="108"/>
      <c r="G38" s="108"/>
      <c r="H38" s="111"/>
      <c r="I38" s="108"/>
      <c r="J38" s="112"/>
      <c r="K38" s="113"/>
      <c r="L38" s="113"/>
      <c r="M38" s="113"/>
      <c r="N38" s="113"/>
      <c r="O38" s="113"/>
      <c r="P38" s="113"/>
      <c r="Q38" s="114"/>
      <c r="R38" s="4"/>
      <c r="S38" s="2"/>
    </row>
    <row r="39" spans="1:21" s="115" customFormat="1" x14ac:dyDescent="0.2">
      <c r="A39" s="116"/>
      <c r="B39" s="2"/>
      <c r="C39" s="2"/>
      <c r="D39" s="117"/>
      <c r="E39" s="118"/>
      <c r="F39" s="119"/>
      <c r="G39" s="119"/>
      <c r="H39" s="120"/>
      <c r="I39" s="119"/>
      <c r="J39" s="121"/>
      <c r="K39" s="122"/>
      <c r="L39" s="3"/>
      <c r="M39" s="3"/>
      <c r="N39" s="3"/>
      <c r="O39" s="3"/>
      <c r="P39" s="3"/>
      <c r="Q39" s="123"/>
      <c r="R39" s="4"/>
      <c r="S39" s="2"/>
    </row>
    <row r="40" spans="1:21" x14ac:dyDescent="0.2">
      <c r="A40" s="116"/>
    </row>
    <row r="41" spans="1:21" x14ac:dyDescent="0.2">
      <c r="A41" s="116"/>
    </row>
    <row r="43" spans="1:21" x14ac:dyDescent="0.2">
      <c r="C43" s="118"/>
    </row>
    <row r="44" spans="1:21" x14ac:dyDescent="0.2">
      <c r="M44" s="3">
        <v>0</v>
      </c>
    </row>
    <row r="45" spans="1:21" x14ac:dyDescent="0.2">
      <c r="C45" s="45"/>
    </row>
    <row r="46" spans="1:21" x14ac:dyDescent="0.2">
      <c r="P46" s="124"/>
    </row>
    <row r="47" spans="1:21" s="117" customFormat="1" x14ac:dyDescent="0.2">
      <c r="A47" s="2"/>
      <c r="B47" s="2"/>
      <c r="C47" s="45"/>
      <c r="E47" s="118"/>
      <c r="F47" s="119"/>
      <c r="G47" s="119"/>
      <c r="H47" s="120"/>
      <c r="I47" s="119"/>
      <c r="J47" s="121"/>
      <c r="K47" s="122"/>
      <c r="L47" s="3"/>
      <c r="M47" s="3"/>
      <c r="N47" s="3"/>
      <c r="O47" s="3"/>
      <c r="P47" s="3"/>
      <c r="Q47" s="123"/>
      <c r="R47" s="4"/>
      <c r="S47" s="2"/>
      <c r="T47" s="2"/>
      <c r="U47" s="2"/>
    </row>
    <row r="48" spans="1:21" x14ac:dyDescent="0.2">
      <c r="C48" s="45"/>
      <c r="P48" s="124"/>
    </row>
    <row r="49" spans="1:21" s="117" customFormat="1" x14ac:dyDescent="0.2">
      <c r="A49" s="2"/>
      <c r="B49" s="2"/>
      <c r="C49" s="2"/>
      <c r="E49" s="118"/>
      <c r="F49" s="119"/>
      <c r="G49" s="119"/>
      <c r="H49" s="120"/>
      <c r="I49" s="119"/>
      <c r="J49" s="121"/>
      <c r="K49" s="122"/>
      <c r="L49" s="3"/>
      <c r="M49" s="3"/>
      <c r="N49" s="3"/>
      <c r="O49" s="3"/>
      <c r="P49" s="3"/>
      <c r="Q49" s="123"/>
      <c r="R49" s="4"/>
      <c r="S49" s="2"/>
      <c r="T49" s="2"/>
      <c r="U49" s="2"/>
    </row>
    <row r="50" spans="1:21" s="117" customFormat="1" x14ac:dyDescent="0.2">
      <c r="A50" s="2"/>
      <c r="B50" s="2"/>
      <c r="C50" s="45"/>
      <c r="E50" s="118"/>
      <c r="F50" s="119"/>
      <c r="G50" s="119"/>
      <c r="H50" s="120"/>
      <c r="I50" s="119"/>
      <c r="J50" s="121"/>
      <c r="K50" s="122"/>
      <c r="L50" s="3"/>
      <c r="M50" s="3"/>
      <c r="N50" s="3"/>
      <c r="O50" s="3"/>
      <c r="P50" s="3"/>
      <c r="Q50" s="123"/>
      <c r="R50" s="4"/>
      <c r="S50" s="2"/>
      <c r="T50" s="2"/>
      <c r="U50" s="2"/>
    </row>
    <row r="51" spans="1:21" s="117" customFormat="1" x14ac:dyDescent="0.2">
      <c r="A51" s="2"/>
      <c r="B51" s="2"/>
      <c r="C51" s="45"/>
      <c r="E51" s="118"/>
      <c r="F51" s="119"/>
      <c r="G51" s="119"/>
      <c r="H51" s="120"/>
      <c r="I51" s="119"/>
      <c r="J51" s="121"/>
      <c r="K51" s="122"/>
      <c r="L51" s="3"/>
      <c r="M51" s="3"/>
      <c r="N51" s="3"/>
      <c r="O51" s="3"/>
      <c r="P51" s="3"/>
      <c r="Q51" s="123"/>
      <c r="R51" s="4"/>
      <c r="S51" s="2"/>
      <c r="T51" s="2"/>
      <c r="U51" s="2"/>
    </row>
    <row r="52" spans="1:21" x14ac:dyDescent="0.2">
      <c r="C52" s="45"/>
    </row>
  </sheetData>
  <mergeCells count="11">
    <mergeCell ref="Q3:Q4"/>
    <mergeCell ref="A1:Q1"/>
    <mergeCell ref="A2:Q2"/>
    <mergeCell ref="A3:A4"/>
    <mergeCell ref="B3:B4"/>
    <mergeCell ref="C3:C4"/>
    <mergeCell ref="D3:D4"/>
    <mergeCell ref="E3:E4"/>
    <mergeCell ref="F3:J3"/>
    <mergeCell ref="K3:K4"/>
    <mergeCell ref="L3:P3"/>
  </mergeCells>
  <printOptions horizontalCentered="1"/>
  <pageMargins left="0.19685039370078741" right="0.31496062992125984" top="0.39370078740157483" bottom="0.39370078740157483" header="0.35433070866141736" footer="0.15748031496062992"/>
  <pageSetup paperSize="5" scale="71" fitToHeight="0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ALCANCES</vt:lpstr>
      <vt:lpstr>ALCANCES!Área_de_impresión</vt:lpstr>
      <vt:lpstr>ALCANCES!Títulos_a_imprimir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Lissette Dávila Reyes</dc:creator>
  <cp:lastModifiedBy>Neysi Patricia Mendieta Balmaceda</cp:lastModifiedBy>
  <dcterms:created xsi:type="dcterms:W3CDTF">2024-02-16T16:06:02Z</dcterms:created>
  <dcterms:modified xsi:type="dcterms:W3CDTF">2024-02-22T17:06:53Z</dcterms:modified>
</cp:coreProperties>
</file>