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oyectos 2024\PROYECTO HIDRO PABELLONES\"/>
    </mc:Choice>
  </mc:AlternateContent>
  <xr:revisionPtr revIDLastSave="0" documentId="13_ncr:1_{F934DC5F-F44E-4016-BBAD-E2ADB526444F}" xr6:coauthVersionLast="47" xr6:coauthVersionMax="47" xr10:uidLastSave="{00000000-0000-0000-0000-000000000000}"/>
  <bookViews>
    <workbookView xWindow="-120" yWindow="-120" windowWidth="29040" windowHeight="15840" xr2:uid="{706BA185-59D4-4CCB-982E-F11F3D433017}"/>
  </bookViews>
  <sheets>
    <sheet name="ALCANCES" sheetId="1" r:id="rId1"/>
  </sheets>
  <definedNames>
    <definedName name="_xlnm.Print_Area" localSheetId="0">ALCANCES!$A$1:$Q$27</definedName>
    <definedName name="_xlnm.Print_Titles" localSheetId="0">ALCANCES!$1:$4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E12" i="1"/>
  <c r="Q21" i="1" l="1"/>
  <c r="Q22" i="1" s="1"/>
  <c r="Q23" i="1" l="1"/>
  <c r="Q24" i="1" l="1"/>
  <c r="Q25" i="1" s="1"/>
  <c r="Q26" i="1" l="1"/>
  <c r="Q27" i="1" s="1"/>
</calcChain>
</file>

<file path=xl/sharedStrings.xml><?xml version="1.0" encoding="utf-8"?>
<sst xmlns="http://schemas.openxmlformats.org/spreadsheetml/2006/main" count="63" uniqueCount="52">
  <si>
    <t>PRESUPUESTO BASE</t>
  </si>
  <si>
    <t>ETAPA</t>
  </si>
  <si>
    <t>SUB-ETAPA</t>
  </si>
  <si>
    <t>DESCRIPCION</t>
  </si>
  <si>
    <t>U/M</t>
  </si>
  <si>
    <t>Cantidad</t>
  </si>
  <si>
    <t>COSTOS UNITARIOS C$</t>
  </si>
  <si>
    <t>COSTO TOTAL UNITARIO C$</t>
  </si>
  <si>
    <t>COSTOS TOTALES C$</t>
  </si>
  <si>
    <t>COSTO     TOTAL C$</t>
  </si>
  <si>
    <t>Material C$</t>
  </si>
  <si>
    <t>Mano de obra C$</t>
  </si>
  <si>
    <t>Sub            contrato C$</t>
  </si>
  <si>
    <t>Equipo C$</t>
  </si>
  <si>
    <t>Transp. C$</t>
  </si>
  <si>
    <t xml:space="preserve"> </t>
  </si>
  <si>
    <t>PRELIMINARES</t>
  </si>
  <si>
    <t>M3</t>
  </si>
  <si>
    <t>glb</t>
  </si>
  <si>
    <t>ml</t>
  </si>
  <si>
    <t>OTRAS OBRAS</t>
  </si>
  <si>
    <t>GLB</t>
  </si>
  <si>
    <t>LIMPIEZA</t>
  </si>
  <si>
    <t>LIMPIEZA FINAL</t>
  </si>
  <si>
    <t>Limpieza Final  y entrega</t>
  </si>
  <si>
    <t>Glb</t>
  </si>
  <si>
    <t>a.</t>
  </si>
  <si>
    <t>COSTO TOTAL DIRECTO</t>
  </si>
  <si>
    <t>b.</t>
  </si>
  <si>
    <t>COSTO TOTAL  INDIRECTO</t>
  </si>
  <si>
    <t>c.</t>
  </si>
  <si>
    <t>ADMON</t>
  </si>
  <si>
    <t>d.</t>
  </si>
  <si>
    <t>UTILIDADES</t>
  </si>
  <si>
    <t>e.</t>
  </si>
  <si>
    <t>SUBTOTAL</t>
  </si>
  <si>
    <t>f.</t>
  </si>
  <si>
    <t>IMPUESTO DEL  IVA 15 %</t>
  </si>
  <si>
    <t>COSTO TOTAL DEL PROYECTO   C$</t>
  </si>
  <si>
    <t xml:space="preserve">Levantamiento topografico </t>
  </si>
  <si>
    <t>Levantamiento topografico para trazo de la tubería y perfiles.</t>
  </si>
  <si>
    <t xml:space="preserve">glb </t>
  </si>
  <si>
    <t>Trazo y nivelación para Instalación de Tuberías cajas de registro y Sistema de tratamiento</t>
  </si>
  <si>
    <t xml:space="preserve">TUBERIA </t>
  </si>
  <si>
    <t>AGUAS NEGRAS</t>
  </si>
  <si>
    <t xml:space="preserve">SISTEMA DE TRATAMIENTO </t>
  </si>
  <si>
    <t>Biodigestor de 7000 Ltrs mas FAFA 5000 litros incluye caja de lodos y obras civiles, ver detalles en planos (Excavaciones, Rellenos, grava, paredes, tapas, piso)</t>
  </si>
  <si>
    <t xml:space="preserve">Cajas de Registro de 1*1 m, ver detalles en planos </t>
  </si>
  <si>
    <t xml:space="preserve">und </t>
  </si>
  <si>
    <t>Pozos de visita, ver todos los detalles en planos, incluye excavaciones y rellenos.</t>
  </si>
  <si>
    <t xml:space="preserve">Tuberia de 6" PVC sanitaria, incluye excavación relleno(Detalle en plano) y accesorios  </t>
  </si>
  <si>
    <t>REEMPLAZO DE SISTEMA HIDROSANITARIO DE AULAS DE CLASE DE SECTOR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</si>
</sst>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000"/>
    <numFmt numFmtId="165" formatCode="_(* #,##0.00_);_(* \(#,##0.00\);_(* &quot;-&quot;??_);_(@_)"/>
    <numFmt numFmtId="166" formatCode="_(&quot;C$&quot;\ * #,##0.00_);_(&quot;C$&quot;\ * \(#,##0.00\);_(&quot;C$&quot;\ * &quot;-&quot;??_);_(@_)"/>
    <numFmt numFmtId="167" formatCode="00"/>
    <numFmt numFmtId="168" formatCode="#,##0.00\ _€"/>
  </numFmts>
  <fonts count="4" x14ac:knownFonts="1">
    <font>
      <sz val="10"/>
      <name val="Arial"/>
    </font>
    <font>
      <b/>
      <sz val="10"/>
      <name val="Courier New"/>
      <family val="3"/>
    </font>
    <font>
      <sz val="10"/>
      <name val="Courier New"/>
      <family val="3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 applyFill="0"/>
    <xf numFmtId="165" fontId="3" fillId="0" borderId="0" applyFont="0" applyFill="0" applyBorder="0" applyAlignment="0" applyProtection="0"/>
    <xf numFmtId="0" fontId="3" fillId="0" borderId="0" applyFill="0"/>
    <xf numFmtId="9" fontId="3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65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1" applyFont="1" applyFill="1" applyBorder="1" applyAlignment="1">
      <alignment horizontal="right" vertical="center" wrapText="1"/>
    </xf>
    <xf numFmtId="4" fontId="1" fillId="3" borderId="1" xfId="1" applyNumberFormat="1" applyFont="1" applyFill="1" applyBorder="1" applyAlignment="1">
      <alignment horizontal="right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1" applyFont="1" applyFill="1" applyBorder="1" applyAlignment="1">
      <alignment horizontal="right" vertical="center" wrapText="1"/>
    </xf>
    <xf numFmtId="165" fontId="2" fillId="4" borderId="1" xfId="1" applyFont="1" applyFill="1" applyBorder="1" applyAlignment="1">
      <alignment horizontal="right" vertical="center" wrapText="1"/>
    </xf>
    <xf numFmtId="166" fontId="1" fillId="4" borderId="1" xfId="0" applyNumberFormat="1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165" fontId="2" fillId="0" borderId="1" xfId="1" applyFont="1" applyFill="1" applyBorder="1" applyAlignment="1">
      <alignment vertical="center" wrapText="1"/>
    </xf>
    <xf numFmtId="167" fontId="1" fillId="4" borderId="1" xfId="2" applyNumberFormat="1" applyFont="1" applyFill="1" applyBorder="1" applyAlignment="1">
      <alignment horizontal="center"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1" fillId="4" borderId="1" xfId="2" applyFont="1" applyFill="1" applyBorder="1" applyAlignment="1">
      <alignment horizontal="center" vertical="center" wrapText="1"/>
    </xf>
    <xf numFmtId="167" fontId="1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165" fontId="2" fillId="0" borderId="1" xfId="1" applyFont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165" fontId="2" fillId="4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5" fontId="2" fillId="0" borderId="0" xfId="1" applyFont="1" applyAlignment="1">
      <alignment vertical="center" wrapText="1"/>
    </xf>
    <xf numFmtId="165" fontId="2" fillId="0" borderId="0" xfId="1" applyFont="1" applyFill="1" applyAlignment="1">
      <alignment vertical="center" wrapText="1"/>
    </xf>
    <xf numFmtId="165" fontId="2" fillId="0" borderId="0" xfId="1" applyFont="1" applyFill="1" applyAlignment="1">
      <alignment horizontal="right" vertical="center" wrapText="1"/>
    </xf>
    <xf numFmtId="166" fontId="2" fillId="0" borderId="0" xfId="0" applyNumberFormat="1" applyFont="1" applyFill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167" fontId="1" fillId="3" borderId="1" xfId="0" applyNumberFormat="1" applyFont="1" applyFill="1" applyBorder="1" applyAlignment="1">
      <alignment horizontal="justify" vertical="center" wrapText="1"/>
    </xf>
    <xf numFmtId="165" fontId="1" fillId="3" borderId="1" xfId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" fontId="2" fillId="0" borderId="1" xfId="1" applyNumberFormat="1" applyFont="1" applyFill="1" applyBorder="1" applyAlignment="1">
      <alignment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right" vertical="center" wrapText="1"/>
    </xf>
    <xf numFmtId="4" fontId="1" fillId="6" borderId="1" xfId="0" applyNumberFormat="1" applyFont="1" applyFill="1" applyBorder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9" fontId="2" fillId="0" borderId="1" xfId="3" applyFont="1" applyFill="1" applyBorder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165" fontId="1" fillId="0" borderId="0" xfId="1" applyFont="1" applyAlignment="1">
      <alignment vertical="center" wrapText="1"/>
    </xf>
    <xf numFmtId="0" fontId="2" fillId="5" borderId="0" xfId="0" applyFont="1" applyFill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1" applyFont="1" applyBorder="1" applyAlignment="1">
      <alignment horizontal="center" vertical="center" wrapText="1"/>
    </xf>
    <xf numFmtId="165" fontId="1" fillId="0" borderId="1" xfId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0" borderId="6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4" fontId="1" fillId="2" borderId="6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4" fontId="1" fillId="3" borderId="6" xfId="1" applyNumberFormat="1" applyFont="1" applyFill="1" applyBorder="1" applyAlignment="1">
      <alignment horizontal="right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center" wrapText="1"/>
    </xf>
    <xf numFmtId="165" fontId="1" fillId="3" borderId="6" xfId="1" applyFont="1" applyFill="1" applyBorder="1" applyAlignment="1">
      <alignment horizontal="right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5" fontId="2" fillId="4" borderId="6" xfId="1" applyFont="1" applyFill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4" borderId="5" xfId="2" applyNumberFormat="1" applyFont="1" applyFill="1" applyBorder="1" applyAlignment="1">
      <alignment horizontal="center" vertical="center" wrapText="1"/>
    </xf>
    <xf numFmtId="164" fontId="2" fillId="0" borderId="5" xfId="2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44" fontId="1" fillId="6" borderId="6" xfId="0" applyNumberFormat="1" applyFont="1" applyFill="1" applyBorder="1" applyAlignment="1">
      <alignment horizontal="right" vertical="center" wrapText="1"/>
    </xf>
    <xf numFmtId="164" fontId="1" fillId="5" borderId="5" xfId="0" applyNumberFormat="1" applyFont="1" applyFill="1" applyBorder="1" applyAlignment="1">
      <alignment vertical="center" wrapText="1"/>
    </xf>
    <xf numFmtId="44" fontId="2" fillId="0" borderId="6" xfId="0" applyNumberFormat="1" applyFont="1" applyBorder="1" applyAlignment="1">
      <alignment horizontal="right" vertical="center" wrapText="1"/>
    </xf>
    <xf numFmtId="44" fontId="1" fillId="0" borderId="6" xfId="0" applyNumberFormat="1" applyFont="1" applyBorder="1" applyAlignment="1">
      <alignment horizontal="right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7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168" fontId="1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vertical="center" wrapText="1"/>
    </xf>
    <xf numFmtId="44" fontId="1" fillId="0" borderId="9" xfId="0" applyNumberFormat="1" applyFont="1" applyBorder="1" applyAlignment="1">
      <alignment horizontal="right" vertical="center" wrapText="1"/>
    </xf>
  </cellXfs>
  <cellStyles count="4">
    <cellStyle name="Millares" xfId="1" builtinId="3"/>
    <cellStyle name="Normal" xfId="0" builtinId="0"/>
    <cellStyle name="Normal 2" xfId="2" xr:uid="{CF38828C-4EF2-4007-8A44-DE086A9384E6}"/>
    <cellStyle name="Porcentaje 2" xfId="3" xr:uid="{B52CB40D-3C6D-4EF9-B71D-12DBDBD6E6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E43E-604E-4FD4-87F2-36764A4B6A7A}">
  <sheetPr>
    <tabColor indexed="29"/>
    <pageSetUpPr fitToPage="1"/>
  </sheetPr>
  <dimension ref="A1:V29"/>
  <sheetViews>
    <sheetView tabSelected="1" zoomScaleNormal="100" zoomScaleSheetLayoutView="100" workbookViewId="0">
      <selection activeCell="I15" sqref="I15"/>
    </sheetView>
  </sheetViews>
  <sheetFormatPr baseColWidth="10" defaultColWidth="11.42578125" defaultRowHeight="13.5" x14ac:dyDescent="0.2"/>
  <cols>
    <col min="1" max="1" width="5.42578125" style="2" customWidth="1"/>
    <col min="2" max="2" width="6.28515625" style="2" customWidth="1"/>
    <col min="3" max="3" width="50.7109375" style="2" customWidth="1"/>
    <col min="4" max="4" width="6.7109375" style="46" customWidth="1"/>
    <col min="5" max="5" width="10.140625" style="47" bestFit="1" customWidth="1"/>
    <col min="6" max="6" width="14.7109375" style="48" bestFit="1" customWidth="1"/>
    <col min="7" max="7" width="15.7109375" style="48" customWidth="1"/>
    <col min="8" max="8" width="14" style="48" customWidth="1"/>
    <col min="9" max="9" width="9.42578125" style="48" customWidth="1"/>
    <col min="10" max="10" width="12.42578125" style="49" bestFit="1" customWidth="1"/>
    <col min="11" max="11" width="20.28515625" style="50" customWidth="1"/>
    <col min="12" max="12" width="12.7109375" style="1" bestFit="1" customWidth="1"/>
    <col min="13" max="13" width="13" style="1" bestFit="1" customWidth="1"/>
    <col min="14" max="14" width="16.5703125" style="1" bestFit="1" customWidth="1"/>
    <col min="15" max="15" width="11.5703125" style="1" bestFit="1" customWidth="1"/>
    <col min="16" max="16" width="11.7109375" style="1" bestFit="1" customWidth="1"/>
    <col min="17" max="17" width="22.28515625" style="51" bestFit="1" customWidth="1"/>
    <col min="18" max="18" width="11.42578125" style="2"/>
    <col min="19" max="19" width="11.7109375" style="2" bestFit="1" customWidth="1"/>
    <col min="20" max="20" width="12.7109375" style="2" bestFit="1" customWidth="1"/>
    <col min="21" max="21" width="11.7109375" style="2" bestFit="1" customWidth="1"/>
    <col min="22" max="16384" width="11.42578125" style="2"/>
  </cols>
  <sheetData>
    <row r="1" spans="1:22" s="1" customFormat="1" x14ac:dyDescent="0.2">
      <c r="A1" s="86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</row>
    <row r="2" spans="1:22" x14ac:dyDescent="0.2">
      <c r="A2" s="8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90"/>
    </row>
    <row r="3" spans="1:22" x14ac:dyDescent="0.2">
      <c r="A3" s="91" t="s">
        <v>1</v>
      </c>
      <c r="B3" s="81" t="s">
        <v>2</v>
      </c>
      <c r="C3" s="81" t="s">
        <v>3</v>
      </c>
      <c r="D3" s="81" t="s">
        <v>4</v>
      </c>
      <c r="E3" s="82" t="s">
        <v>5</v>
      </c>
      <c r="F3" s="83" t="s">
        <v>6</v>
      </c>
      <c r="G3" s="83"/>
      <c r="H3" s="83"/>
      <c r="I3" s="83"/>
      <c r="J3" s="83"/>
      <c r="K3" s="84" t="s">
        <v>7</v>
      </c>
      <c r="L3" s="85" t="s">
        <v>8</v>
      </c>
      <c r="M3" s="85"/>
      <c r="N3" s="85"/>
      <c r="O3" s="85"/>
      <c r="P3" s="85"/>
      <c r="Q3" s="92" t="s">
        <v>9</v>
      </c>
    </row>
    <row r="4" spans="1:22" ht="27" x14ac:dyDescent="0.2">
      <c r="A4" s="91"/>
      <c r="B4" s="81"/>
      <c r="C4" s="81"/>
      <c r="D4" s="81"/>
      <c r="E4" s="82"/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84"/>
      <c r="L4" s="4" t="s">
        <v>10</v>
      </c>
      <c r="M4" s="5" t="s">
        <v>11</v>
      </c>
      <c r="N4" s="6" t="s">
        <v>12</v>
      </c>
      <c r="O4" s="4" t="s">
        <v>13</v>
      </c>
      <c r="P4" s="6" t="s">
        <v>14</v>
      </c>
      <c r="Q4" s="92"/>
    </row>
    <row r="5" spans="1:22" s="1" customFormat="1" ht="27" x14ac:dyDescent="0.2">
      <c r="A5" s="93"/>
      <c r="B5" s="7"/>
      <c r="C5" s="79" t="str">
        <f>+A1</f>
        <v>REEMPLAZO DE SISTEMA HIDROSANITARIO DE AULAS DE CLASE DE SECTOR NORTE</v>
      </c>
      <c r="D5" s="7"/>
      <c r="E5" s="8"/>
      <c r="F5" s="8"/>
      <c r="G5" s="8"/>
      <c r="H5" s="8"/>
      <c r="I5" s="8"/>
      <c r="J5" s="8"/>
      <c r="K5" s="9"/>
      <c r="L5" s="7"/>
      <c r="M5" s="10"/>
      <c r="N5" s="11"/>
      <c r="O5" s="7"/>
      <c r="P5" s="11"/>
      <c r="Q5" s="94"/>
    </row>
    <row r="6" spans="1:22" x14ac:dyDescent="0.2">
      <c r="A6" s="95">
        <v>10</v>
      </c>
      <c r="B6" s="12" t="s">
        <v>15</v>
      </c>
      <c r="C6" s="13" t="s">
        <v>16</v>
      </c>
      <c r="D6" s="14"/>
      <c r="E6" s="15"/>
      <c r="F6" s="15"/>
      <c r="G6" s="15"/>
      <c r="H6" s="15"/>
      <c r="I6" s="15"/>
      <c r="J6" s="15"/>
      <c r="K6" s="15"/>
      <c r="L6" s="16"/>
      <c r="M6" s="16"/>
      <c r="N6" s="16"/>
      <c r="O6" s="16"/>
      <c r="P6" s="16"/>
      <c r="Q6" s="96"/>
    </row>
    <row r="7" spans="1:22" s="24" customFormat="1" x14ac:dyDescent="0.2">
      <c r="A7" s="97"/>
      <c r="B7" s="17">
        <v>1</v>
      </c>
      <c r="C7" s="18" t="s">
        <v>39</v>
      </c>
      <c r="D7" s="19"/>
      <c r="E7" s="20"/>
      <c r="F7" s="21"/>
      <c r="G7" s="21"/>
      <c r="H7" s="21"/>
      <c r="I7" s="21"/>
      <c r="J7" s="21"/>
      <c r="K7" s="22"/>
      <c r="L7" s="23"/>
      <c r="M7" s="23"/>
      <c r="N7" s="23"/>
      <c r="O7" s="23"/>
      <c r="P7" s="23"/>
      <c r="Q7" s="98"/>
    </row>
    <row r="8" spans="1:22" ht="27" x14ac:dyDescent="0.2">
      <c r="A8" s="99"/>
      <c r="B8" s="25"/>
      <c r="C8" s="26" t="s">
        <v>40</v>
      </c>
      <c r="D8" s="27" t="s">
        <v>41</v>
      </c>
      <c r="E8" s="28">
        <v>1</v>
      </c>
      <c r="F8" s="29"/>
      <c r="G8" s="28"/>
      <c r="H8" s="29"/>
      <c r="I8" s="28"/>
      <c r="J8" s="28"/>
      <c r="K8" s="30"/>
      <c r="L8" s="31"/>
      <c r="M8" s="31"/>
      <c r="N8" s="31"/>
      <c r="O8" s="31"/>
      <c r="P8" s="31"/>
      <c r="Q8" s="100"/>
      <c r="R8" s="32"/>
      <c r="S8" s="32"/>
      <c r="T8" s="32"/>
      <c r="U8" s="32"/>
      <c r="V8" s="32"/>
    </row>
    <row r="9" spans="1:22" ht="40.5" x14ac:dyDescent="0.2">
      <c r="A9" s="99"/>
      <c r="B9" s="25"/>
      <c r="C9" s="26" t="s">
        <v>42</v>
      </c>
      <c r="D9" s="27" t="s">
        <v>19</v>
      </c>
      <c r="E9" s="28">
        <v>435.67</v>
      </c>
      <c r="F9" s="33"/>
      <c r="G9" s="33"/>
      <c r="H9" s="33"/>
      <c r="I9" s="33"/>
      <c r="J9" s="33"/>
      <c r="K9" s="30"/>
      <c r="L9" s="31"/>
      <c r="M9" s="31"/>
      <c r="N9" s="31"/>
      <c r="O9" s="31"/>
      <c r="P9" s="31"/>
      <c r="Q9" s="100"/>
      <c r="R9" s="32"/>
      <c r="S9" s="32"/>
      <c r="T9" s="32"/>
      <c r="U9" s="32"/>
      <c r="V9" s="32"/>
    </row>
    <row r="10" spans="1:22" x14ac:dyDescent="0.2">
      <c r="A10" s="95">
        <v>20</v>
      </c>
      <c r="B10" s="12" t="s">
        <v>15</v>
      </c>
      <c r="C10" s="13" t="s">
        <v>43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01"/>
      <c r="R10" s="32"/>
      <c r="S10" s="32"/>
      <c r="T10" s="32"/>
      <c r="U10" s="32"/>
      <c r="V10" s="32"/>
    </row>
    <row r="11" spans="1:22" s="24" customFormat="1" x14ac:dyDescent="0.2">
      <c r="A11" s="102"/>
      <c r="B11" s="17">
        <v>1</v>
      </c>
      <c r="C11" s="18" t="s">
        <v>44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03"/>
      <c r="R11" s="32"/>
      <c r="S11" s="32"/>
      <c r="T11" s="32"/>
      <c r="U11" s="32"/>
      <c r="V11" s="32"/>
    </row>
    <row r="12" spans="1:22" ht="40.5" x14ac:dyDescent="0.2">
      <c r="A12" s="104"/>
      <c r="B12" s="25"/>
      <c r="C12" s="26" t="s">
        <v>50</v>
      </c>
      <c r="D12" s="27" t="s">
        <v>19</v>
      </c>
      <c r="E12" s="28">
        <f>17.68+6.51+86.79+22.09+19+3.6+250+30</f>
        <v>435.66999999999996</v>
      </c>
      <c r="F12" s="33"/>
      <c r="G12" s="33"/>
      <c r="H12" s="33"/>
      <c r="I12" s="33"/>
      <c r="J12" s="33"/>
      <c r="K12" s="30"/>
      <c r="L12" s="31"/>
      <c r="M12" s="31"/>
      <c r="N12" s="31"/>
      <c r="O12" s="31"/>
      <c r="P12" s="31"/>
      <c r="Q12" s="100"/>
      <c r="R12" s="32"/>
      <c r="S12" s="32"/>
      <c r="T12" s="32"/>
      <c r="U12" s="32"/>
      <c r="V12" s="32"/>
    </row>
    <row r="13" spans="1:22" x14ac:dyDescent="0.2">
      <c r="A13" s="95">
        <v>30</v>
      </c>
      <c r="B13" s="12" t="s">
        <v>15</v>
      </c>
      <c r="C13" s="13" t="s">
        <v>20</v>
      </c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01"/>
      <c r="R13" s="32"/>
      <c r="S13" s="32"/>
      <c r="T13" s="32"/>
      <c r="U13" s="32"/>
      <c r="V13" s="32"/>
    </row>
    <row r="14" spans="1:22" s="24" customFormat="1" x14ac:dyDescent="0.2">
      <c r="A14" s="105"/>
      <c r="B14" s="35">
        <v>1</v>
      </c>
      <c r="C14" s="36" t="s">
        <v>45</v>
      </c>
      <c r="D14" s="37" t="s">
        <v>17</v>
      </c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03"/>
      <c r="R14" s="32"/>
      <c r="S14" s="32"/>
      <c r="T14" s="32"/>
      <c r="U14" s="32"/>
      <c r="V14" s="32"/>
    </row>
    <row r="15" spans="1:22" s="24" customFormat="1" ht="67.5" x14ac:dyDescent="0.2">
      <c r="A15" s="106"/>
      <c r="B15" s="38"/>
      <c r="C15" s="39" t="s">
        <v>46</v>
      </c>
      <c r="D15" s="40" t="s">
        <v>18</v>
      </c>
      <c r="E15" s="28">
        <v>1</v>
      </c>
      <c r="F15" s="29"/>
      <c r="G15" s="28"/>
      <c r="H15" s="29"/>
      <c r="I15" s="28"/>
      <c r="J15" s="28"/>
      <c r="K15" s="30"/>
      <c r="L15" s="31"/>
      <c r="M15" s="31"/>
      <c r="N15" s="31"/>
      <c r="O15" s="31"/>
      <c r="P15" s="31"/>
      <c r="Q15" s="100"/>
      <c r="R15" s="32"/>
      <c r="S15" s="32"/>
      <c r="T15" s="32"/>
      <c r="U15" s="32"/>
      <c r="V15" s="32"/>
    </row>
    <row r="16" spans="1:22" s="24" customFormat="1" ht="27" x14ac:dyDescent="0.2">
      <c r="A16" s="106"/>
      <c r="B16" s="38"/>
      <c r="C16" s="39" t="s">
        <v>47</v>
      </c>
      <c r="D16" s="40" t="s">
        <v>48</v>
      </c>
      <c r="E16" s="28">
        <v>8</v>
      </c>
      <c r="F16" s="29"/>
      <c r="G16" s="28"/>
      <c r="H16" s="29"/>
      <c r="I16" s="28"/>
      <c r="J16" s="28"/>
      <c r="K16" s="30"/>
      <c r="L16" s="31"/>
      <c r="M16" s="31"/>
      <c r="N16" s="31"/>
      <c r="O16" s="31"/>
      <c r="P16" s="31"/>
      <c r="Q16" s="100"/>
      <c r="R16" s="32"/>
      <c r="S16" s="32"/>
      <c r="T16" s="32"/>
      <c r="U16" s="32"/>
      <c r="V16" s="32"/>
    </row>
    <row r="17" spans="1:22" s="24" customFormat="1" ht="27" x14ac:dyDescent="0.2">
      <c r="A17" s="106"/>
      <c r="B17" s="38"/>
      <c r="C17" s="39" t="s">
        <v>49</v>
      </c>
      <c r="D17" s="40" t="s">
        <v>48</v>
      </c>
      <c r="E17" s="28">
        <v>2</v>
      </c>
      <c r="F17" s="29"/>
      <c r="G17" s="28"/>
      <c r="H17" s="29"/>
      <c r="I17" s="28"/>
      <c r="J17" s="28"/>
      <c r="K17" s="30"/>
      <c r="L17" s="31"/>
      <c r="M17" s="31"/>
      <c r="N17" s="31"/>
      <c r="O17" s="31"/>
      <c r="P17" s="31"/>
      <c r="Q17" s="100"/>
      <c r="R17" s="32"/>
      <c r="S17" s="32"/>
      <c r="T17" s="32"/>
      <c r="U17" s="32"/>
      <c r="V17" s="32"/>
    </row>
    <row r="18" spans="1:22" s="54" customFormat="1" x14ac:dyDescent="0.2">
      <c r="A18" s="95">
        <v>140</v>
      </c>
      <c r="B18" s="52" t="s">
        <v>15</v>
      </c>
      <c r="C18" s="43" t="s">
        <v>22</v>
      </c>
      <c r="D18" s="14"/>
      <c r="E18" s="5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96"/>
      <c r="R18" s="32"/>
      <c r="S18" s="32"/>
      <c r="T18" s="32"/>
      <c r="U18" s="32"/>
      <c r="V18" s="32"/>
    </row>
    <row r="19" spans="1:22" s="24" customFormat="1" x14ac:dyDescent="0.2">
      <c r="A19" s="97" t="s">
        <v>15</v>
      </c>
      <c r="B19" s="17">
        <v>1</v>
      </c>
      <c r="C19" s="18" t="s">
        <v>23</v>
      </c>
      <c r="D19" s="19" t="s">
        <v>21</v>
      </c>
      <c r="E19" s="20">
        <v>1</v>
      </c>
      <c r="F19" s="44"/>
      <c r="G19" s="44"/>
      <c r="H19" s="44"/>
      <c r="I19" s="44"/>
      <c r="J19" s="21"/>
      <c r="K19" s="21"/>
      <c r="L19" s="21"/>
      <c r="M19" s="21"/>
      <c r="N19" s="21"/>
      <c r="O19" s="21"/>
      <c r="P19" s="21"/>
      <c r="Q19" s="107"/>
      <c r="R19" s="32"/>
      <c r="S19" s="32"/>
      <c r="T19" s="32"/>
      <c r="U19" s="32"/>
      <c r="V19" s="32"/>
    </row>
    <row r="20" spans="1:22" x14ac:dyDescent="0.2">
      <c r="A20" s="108"/>
      <c r="B20" s="25"/>
      <c r="C20" s="26" t="s">
        <v>24</v>
      </c>
      <c r="D20" s="27" t="s">
        <v>25</v>
      </c>
      <c r="E20" s="41">
        <v>1</v>
      </c>
      <c r="F20" s="34"/>
      <c r="G20" s="34"/>
      <c r="H20" s="55"/>
      <c r="I20" s="34"/>
      <c r="J20" s="28"/>
      <c r="K20" s="30"/>
      <c r="L20" s="31"/>
      <c r="M20" s="31"/>
      <c r="N20" s="31"/>
      <c r="O20" s="31"/>
      <c r="P20" s="31"/>
      <c r="Q20" s="100"/>
      <c r="R20" s="32"/>
      <c r="S20" s="32"/>
      <c r="T20" s="32"/>
      <c r="U20" s="32"/>
      <c r="V20" s="32"/>
    </row>
    <row r="21" spans="1:22" s="24" customFormat="1" x14ac:dyDescent="0.2">
      <c r="A21" s="109"/>
      <c r="B21" s="56" t="s">
        <v>26</v>
      </c>
      <c r="C21" s="57" t="s">
        <v>27</v>
      </c>
      <c r="D21" s="58"/>
      <c r="E21" s="59"/>
      <c r="F21" s="59"/>
      <c r="G21" s="59"/>
      <c r="H21" s="59"/>
      <c r="I21" s="59"/>
      <c r="J21" s="60"/>
      <c r="K21" s="61"/>
      <c r="L21" s="61"/>
      <c r="M21" s="61"/>
      <c r="N21" s="61"/>
      <c r="O21" s="61"/>
      <c r="P21" s="61"/>
      <c r="Q21" s="110">
        <f>SUM(Q8:Q20)</f>
        <v>0</v>
      </c>
      <c r="R21" s="32"/>
      <c r="S21" s="51"/>
      <c r="T21" s="62"/>
      <c r="U21" s="32"/>
    </row>
    <row r="22" spans="1:22" x14ac:dyDescent="0.2">
      <c r="A22" s="111"/>
      <c r="B22" s="42" t="s">
        <v>28</v>
      </c>
      <c r="C22" s="63" t="s">
        <v>29</v>
      </c>
      <c r="D22" s="64"/>
      <c r="E22" s="65"/>
      <c r="F22" s="66"/>
      <c r="G22" s="66"/>
      <c r="H22" s="66"/>
      <c r="I22" s="66"/>
      <c r="J22" s="31"/>
      <c r="K22" s="67"/>
      <c r="L22" s="67"/>
      <c r="M22" s="67"/>
      <c r="N22" s="67"/>
      <c r="O22" s="67"/>
      <c r="P22" s="68"/>
      <c r="Q22" s="112">
        <f>+Q21*P22</f>
        <v>0</v>
      </c>
      <c r="R22" s="32"/>
      <c r="S22" s="47"/>
      <c r="T22" s="69"/>
      <c r="U22" s="32"/>
    </row>
    <row r="23" spans="1:22" x14ac:dyDescent="0.2">
      <c r="A23" s="111"/>
      <c r="B23" s="42" t="s">
        <v>30</v>
      </c>
      <c r="C23" s="63" t="s">
        <v>31</v>
      </c>
      <c r="D23" s="64"/>
      <c r="E23" s="65"/>
      <c r="F23" s="66"/>
      <c r="G23" s="66"/>
      <c r="H23" s="66"/>
      <c r="I23" s="66"/>
      <c r="J23" s="31"/>
      <c r="K23" s="72"/>
      <c r="L23" s="72"/>
      <c r="M23" s="72"/>
      <c r="N23" s="72"/>
      <c r="O23" s="72"/>
      <c r="P23" s="68"/>
      <c r="Q23" s="112">
        <f>+(Q21+Q22)*P23</f>
        <v>0</v>
      </c>
      <c r="R23" s="32"/>
      <c r="S23" s="47"/>
      <c r="T23" s="69"/>
      <c r="U23" s="32"/>
    </row>
    <row r="24" spans="1:22" x14ac:dyDescent="0.2">
      <c r="A24" s="111"/>
      <c r="B24" s="42" t="s">
        <v>32</v>
      </c>
      <c r="C24" s="63" t="s">
        <v>33</v>
      </c>
      <c r="D24" s="64"/>
      <c r="E24" s="65"/>
      <c r="F24" s="66"/>
      <c r="G24" s="66"/>
      <c r="H24" s="66"/>
      <c r="I24" s="66"/>
      <c r="J24" s="31"/>
      <c r="K24" s="72"/>
      <c r="L24" s="72"/>
      <c r="M24" s="72"/>
      <c r="N24" s="72"/>
      <c r="O24" s="72"/>
      <c r="P24" s="68"/>
      <c r="Q24" s="112">
        <f>+(Q21+Q22+Q23)*P24</f>
        <v>0</v>
      </c>
      <c r="R24" s="32"/>
      <c r="S24" s="47"/>
      <c r="T24" s="69"/>
      <c r="U24" s="32"/>
    </row>
    <row r="25" spans="1:22" s="24" customFormat="1" x14ac:dyDescent="0.2">
      <c r="A25" s="111"/>
      <c r="B25" s="42" t="s">
        <v>34</v>
      </c>
      <c r="C25" s="63" t="s">
        <v>35</v>
      </c>
      <c r="D25" s="4"/>
      <c r="E25" s="70"/>
      <c r="F25" s="6"/>
      <c r="G25" s="6"/>
      <c r="H25" s="6"/>
      <c r="I25" s="6"/>
      <c r="J25" s="71"/>
      <c r="K25" s="67"/>
      <c r="L25" s="67"/>
      <c r="M25" s="67"/>
      <c r="N25" s="67"/>
      <c r="O25" s="67"/>
      <c r="P25" s="67"/>
      <c r="Q25" s="113">
        <f>SUM(Q21:Q24)</f>
        <v>0</v>
      </c>
      <c r="R25" s="32"/>
      <c r="S25" s="47"/>
      <c r="T25" s="62"/>
      <c r="U25" s="32"/>
    </row>
    <row r="26" spans="1:22" x14ac:dyDescent="0.2">
      <c r="A26" s="111"/>
      <c r="B26" s="42" t="s">
        <v>36</v>
      </c>
      <c r="C26" s="73" t="s">
        <v>37</v>
      </c>
      <c r="D26" s="64"/>
      <c r="E26" s="65"/>
      <c r="F26" s="74"/>
      <c r="G26" s="74"/>
      <c r="H26" s="74"/>
      <c r="I26" s="74"/>
      <c r="J26" s="31"/>
      <c r="K26" s="72"/>
      <c r="L26" s="72"/>
      <c r="M26" s="72"/>
      <c r="N26" s="72"/>
      <c r="O26" s="72"/>
      <c r="P26" s="68"/>
      <c r="Q26" s="112">
        <f>+Q25*P26</f>
        <v>0</v>
      </c>
      <c r="R26" s="32"/>
      <c r="S26" s="47"/>
      <c r="T26" s="69"/>
      <c r="U26" s="32"/>
    </row>
    <row r="27" spans="1:22" s="24" customFormat="1" ht="14.25" thickBot="1" x14ac:dyDescent="0.25">
      <c r="A27" s="114"/>
      <c r="B27" s="115"/>
      <c r="C27" s="116" t="s">
        <v>38</v>
      </c>
      <c r="D27" s="117"/>
      <c r="E27" s="118"/>
      <c r="F27" s="116"/>
      <c r="G27" s="116"/>
      <c r="H27" s="116"/>
      <c r="I27" s="116"/>
      <c r="J27" s="119"/>
      <c r="K27" s="120"/>
      <c r="L27" s="120"/>
      <c r="M27" s="120"/>
      <c r="N27" s="120"/>
      <c r="O27" s="120"/>
      <c r="P27" s="120"/>
      <c r="Q27" s="121">
        <f>SUM(Q25:Q26)</f>
        <v>0</v>
      </c>
      <c r="R27" s="75"/>
      <c r="S27" s="76"/>
      <c r="T27" s="62"/>
    </row>
    <row r="28" spans="1:22" s="78" customFormat="1" x14ac:dyDescent="0.2">
      <c r="A28" s="77"/>
      <c r="B28" s="2"/>
      <c r="C28" s="45"/>
      <c r="D28" s="46"/>
      <c r="E28" s="47"/>
      <c r="F28" s="48"/>
      <c r="G28" s="48"/>
      <c r="H28" s="48"/>
      <c r="I28" s="48"/>
      <c r="J28" s="49"/>
      <c r="K28" s="50"/>
      <c r="L28" s="1"/>
      <c r="M28" s="1"/>
      <c r="N28" s="1"/>
      <c r="O28" s="1"/>
      <c r="P28" s="1"/>
      <c r="Q28" s="51"/>
    </row>
    <row r="29" spans="1:22" s="78" customFormat="1" x14ac:dyDescent="0.2">
      <c r="A29" s="77"/>
      <c r="B29" s="2"/>
      <c r="C29" s="2"/>
      <c r="D29" s="46"/>
      <c r="E29" s="47"/>
      <c r="F29" s="48"/>
      <c r="G29" s="48"/>
      <c r="H29" s="48"/>
      <c r="I29" s="48"/>
      <c r="J29" s="49"/>
      <c r="K29" s="50"/>
      <c r="L29" s="1"/>
      <c r="M29" s="1"/>
      <c r="N29" s="1"/>
      <c r="O29" s="1"/>
      <c r="P29" s="1"/>
      <c r="Q29" s="51"/>
    </row>
  </sheetData>
  <mergeCells count="11">
    <mergeCell ref="Q3:Q4"/>
    <mergeCell ref="A1:Q1"/>
    <mergeCell ref="A2:Q2"/>
    <mergeCell ref="A3:A4"/>
    <mergeCell ref="B3:B4"/>
    <mergeCell ref="C3:C4"/>
    <mergeCell ref="D3:D4"/>
    <mergeCell ref="E3:E4"/>
    <mergeCell ref="F3:J3"/>
    <mergeCell ref="K3:K4"/>
    <mergeCell ref="L3:P3"/>
  </mergeCells>
  <printOptions horizontalCentered="1"/>
  <pageMargins left="0.39370078740157483" right="0.51181102362204722" top="0.35433070866141736" bottom="0.27559055118110237" header="0.35433070866141736" footer="0.15748031496062992"/>
  <pageSetup paperSize="5" scale="67" fitToHeight="0" orientation="landscape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ALCANCES</vt:lpstr>
      <vt:lpstr>ALCANCES!Área_de_impresión</vt:lpstr>
      <vt:lpstr>ALCANCES!Títulos_a_imprimir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Lissette Dávila Reyes</dc:creator>
  <cp:lastModifiedBy>Supervisor de Proyecto</cp:lastModifiedBy>
  <cp:lastPrinted>2024-02-13T15:52:01Z</cp:lastPrinted>
  <dcterms:created xsi:type="dcterms:W3CDTF">2024-02-09T17:05:15Z</dcterms:created>
  <dcterms:modified xsi:type="dcterms:W3CDTF">2024-02-13T16:49:10Z</dcterms:modified>
</cp:coreProperties>
</file>